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jan.carapic\Desktop\"/>
    </mc:Choice>
  </mc:AlternateContent>
  <bookViews>
    <workbookView xWindow="0" yWindow="0" windowWidth="20730" windowHeight="8055"/>
  </bookViews>
  <sheets>
    <sheet name="ПОПИС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K74" i="1" l="1"/>
  <c r="K75" i="1"/>
  <c r="K76" i="1"/>
  <c r="K77" i="1"/>
  <c r="K73" i="1"/>
  <c r="K152" i="1"/>
  <c r="K153" i="1"/>
  <c r="K154" i="1"/>
  <c r="K155" i="1"/>
  <c r="K156" i="1"/>
  <c r="K157" i="1"/>
  <c r="K151" i="1"/>
  <c r="K167" i="1"/>
  <c r="K168" i="1"/>
  <c r="K169" i="1"/>
  <c r="K170" i="1"/>
  <c r="K171" i="1"/>
  <c r="K175" i="1"/>
  <c r="K176" i="1"/>
  <c r="K177" i="1"/>
  <c r="K181" i="1"/>
  <c r="K182" i="1"/>
  <c r="K183" i="1"/>
  <c r="K184" i="1"/>
  <c r="K185" i="1"/>
  <c r="K186" i="1"/>
  <c r="K187" i="1"/>
  <c r="K112" i="1" l="1"/>
  <c r="K113" i="1"/>
  <c r="K114" i="1"/>
  <c r="K115" i="1"/>
  <c r="K116" i="1"/>
  <c r="D3" i="1" l="1"/>
  <c r="D9" i="1"/>
  <c r="D19" i="1"/>
  <c r="D27" i="1"/>
  <c r="D32" i="1"/>
  <c r="D39" i="1"/>
  <c r="D48" i="1"/>
  <c r="D54" i="1"/>
  <c r="D64" i="1"/>
  <c r="D72" i="1"/>
  <c r="D79" i="1"/>
  <c r="D87" i="1"/>
  <c r="D99" i="1"/>
  <c r="D110" i="1"/>
  <c r="D118" i="1"/>
  <c r="D127" i="1"/>
  <c r="D141" i="1"/>
  <c r="D150" i="1"/>
  <c r="D159" i="1"/>
  <c r="D165" i="1"/>
  <c r="D173" i="1"/>
  <c r="D179" i="1"/>
  <c r="D189" i="1"/>
  <c r="D198" i="1"/>
  <c r="K166" i="1" l="1"/>
  <c r="K197" i="1" l="1"/>
  <c r="K196" i="1"/>
  <c r="K195" i="1"/>
  <c r="K161" i="1"/>
  <c r="K162" i="1"/>
  <c r="K163" i="1"/>
  <c r="K160" i="1"/>
  <c r="K107" i="1"/>
  <c r="K108" i="1"/>
  <c r="K106" i="1"/>
  <c r="K81" i="1"/>
  <c r="K82" i="1"/>
  <c r="K83" i="1"/>
  <c r="K84" i="1"/>
  <c r="K85" i="1"/>
  <c r="K80" i="1"/>
  <c r="K34" i="1"/>
  <c r="K35" i="1"/>
  <c r="K36" i="1"/>
  <c r="K37" i="1"/>
  <c r="K33" i="1"/>
  <c r="K29" i="1"/>
  <c r="K30" i="1"/>
  <c r="K28" i="1"/>
  <c r="K11" i="1"/>
  <c r="K12" i="1"/>
  <c r="K13" i="1"/>
  <c r="K14" i="1"/>
  <c r="K15" i="1"/>
  <c r="K16" i="1"/>
  <c r="K17" i="1"/>
  <c r="K10" i="1"/>
  <c r="K5" i="1"/>
  <c r="K6" i="1"/>
  <c r="K7" i="1"/>
  <c r="K4" i="1"/>
  <c r="K143" i="1"/>
  <c r="K144" i="1"/>
  <c r="K145" i="1"/>
  <c r="K146" i="1"/>
  <c r="K147" i="1"/>
  <c r="K148" i="1"/>
  <c r="K142" i="1"/>
  <c r="K174" i="1"/>
  <c r="K50" i="1"/>
  <c r="K51" i="1"/>
  <c r="K52" i="1"/>
  <c r="K49" i="1"/>
  <c r="K41" i="1"/>
  <c r="K42" i="1"/>
  <c r="K43" i="1"/>
  <c r="K44" i="1"/>
  <c r="K45" i="1"/>
  <c r="K46" i="1"/>
  <c r="K40" i="1"/>
  <c r="K21" i="1"/>
  <c r="K22" i="1"/>
  <c r="K23" i="1"/>
  <c r="K24" i="1"/>
  <c r="K25" i="1"/>
  <c r="K20" i="1"/>
  <c r="K101" i="1"/>
  <c r="K102" i="1"/>
  <c r="K103" i="1"/>
  <c r="K100" i="1"/>
  <c r="K66" i="1"/>
  <c r="K67" i="1"/>
  <c r="K68" i="1"/>
  <c r="K69" i="1"/>
  <c r="K70" i="1"/>
  <c r="K65" i="1"/>
  <c r="K191" i="1"/>
  <c r="K192" i="1"/>
  <c r="K193" i="1"/>
  <c r="K190" i="1"/>
  <c r="K56" i="1"/>
  <c r="K57" i="1"/>
  <c r="K58" i="1"/>
  <c r="K59" i="1"/>
  <c r="K60" i="1"/>
  <c r="K61" i="1"/>
  <c r="K62" i="1"/>
  <c r="K55" i="1"/>
  <c r="K89" i="1"/>
  <c r="K90" i="1"/>
  <c r="K91" i="1"/>
  <c r="K92" i="1"/>
  <c r="K93" i="1"/>
  <c r="K94" i="1"/>
  <c r="K95" i="1"/>
  <c r="K96" i="1"/>
  <c r="K97" i="1"/>
  <c r="K88" i="1"/>
  <c r="K180" i="1"/>
  <c r="G189" i="1"/>
  <c r="G179" i="1"/>
  <c r="G173" i="1"/>
  <c r="G165" i="1"/>
  <c r="G159" i="1"/>
  <c r="G150" i="1"/>
  <c r="G141" i="1"/>
  <c r="G127" i="1"/>
  <c r="G118" i="1"/>
  <c r="G110" i="1"/>
  <c r="G105" i="1"/>
  <c r="G99" i="1"/>
  <c r="G87" i="1"/>
  <c r="G79" i="1"/>
  <c r="G72" i="1"/>
  <c r="G64" i="1"/>
  <c r="G54" i="1"/>
  <c r="G48" i="1"/>
  <c r="G39" i="1"/>
  <c r="G32" i="1"/>
  <c r="G27" i="1"/>
  <c r="G19" i="1"/>
  <c r="G9" i="1"/>
  <c r="G3" i="1"/>
  <c r="K120" i="1"/>
  <c r="K121" i="1"/>
  <c r="K122" i="1"/>
  <c r="K123" i="1"/>
  <c r="K124" i="1"/>
  <c r="K125" i="1"/>
  <c r="K119" i="1"/>
  <c r="K129" i="1"/>
  <c r="K130" i="1"/>
  <c r="K131" i="1"/>
  <c r="K132" i="1"/>
  <c r="K133" i="1"/>
  <c r="K134" i="1"/>
  <c r="K135" i="1"/>
  <c r="K136" i="1"/>
  <c r="K137" i="1"/>
  <c r="K138" i="1"/>
  <c r="K139" i="1"/>
  <c r="K128" i="1"/>
  <c r="J3" i="1"/>
  <c r="J9" i="1"/>
  <c r="J19" i="1"/>
  <c r="J27" i="1"/>
  <c r="J32" i="1"/>
  <c r="J39" i="1"/>
  <c r="J48" i="1"/>
  <c r="J54" i="1"/>
  <c r="J64" i="1"/>
  <c r="J72" i="1"/>
  <c r="J79" i="1"/>
  <c r="J87" i="1"/>
  <c r="J99" i="1"/>
  <c r="J105" i="1"/>
  <c r="J110" i="1"/>
  <c r="J118" i="1"/>
  <c r="J127" i="1"/>
  <c r="J141" i="1"/>
  <c r="J150" i="1"/>
  <c r="J159" i="1"/>
  <c r="J165" i="1"/>
  <c r="J173" i="1"/>
  <c r="J179" i="1"/>
  <c r="J189" i="1"/>
  <c r="I3" i="1"/>
  <c r="I9" i="1"/>
  <c r="I19" i="1"/>
  <c r="I27" i="1"/>
  <c r="I32" i="1"/>
  <c r="I39" i="1"/>
  <c r="I48" i="1"/>
  <c r="I54" i="1"/>
  <c r="I64" i="1"/>
  <c r="I72" i="1"/>
  <c r="I79" i="1"/>
  <c r="I87" i="1"/>
  <c r="I99" i="1"/>
  <c r="I105" i="1"/>
  <c r="I110" i="1"/>
  <c r="I118" i="1"/>
  <c r="I127" i="1"/>
  <c r="I141" i="1"/>
  <c r="I150" i="1"/>
  <c r="I159" i="1"/>
  <c r="I165" i="1"/>
  <c r="I173" i="1"/>
  <c r="I179" i="1"/>
  <c r="I189" i="1"/>
  <c r="G198" i="1" l="1"/>
  <c r="J198" i="1"/>
  <c r="I198" i="1"/>
  <c r="K32" i="1"/>
  <c r="K27" i="1"/>
  <c r="K48" i="1"/>
  <c r="K79" i="1"/>
  <c r="K105" i="1"/>
  <c r="K173" i="1"/>
  <c r="K39" i="1"/>
  <c r="K64" i="1"/>
  <c r="K99" i="1"/>
  <c r="K127" i="1"/>
  <c r="K165" i="1"/>
  <c r="K9" i="1"/>
  <c r="K72" i="1"/>
  <c r="K141" i="1"/>
  <c r="K3" i="1"/>
  <c r="K19" i="1"/>
  <c r="K110" i="1"/>
  <c r="K150" i="1"/>
  <c r="K159" i="1"/>
  <c r="K179" i="1"/>
  <c r="K54" i="1"/>
  <c r="K87" i="1"/>
  <c r="K189" i="1"/>
  <c r="K118" i="1"/>
  <c r="H189" i="1"/>
  <c r="H179" i="1"/>
  <c r="H173" i="1"/>
  <c r="H165" i="1"/>
  <c r="H159" i="1"/>
  <c r="H150" i="1"/>
  <c r="H141" i="1"/>
  <c r="H127" i="1"/>
  <c r="H118" i="1"/>
  <c r="H110" i="1"/>
  <c r="H105" i="1"/>
  <c r="H99" i="1"/>
  <c r="H87" i="1"/>
  <c r="H79" i="1"/>
  <c r="H72" i="1"/>
  <c r="H64" i="1"/>
  <c r="H54" i="1"/>
  <c r="H48" i="1"/>
  <c r="H39" i="1"/>
  <c r="H32" i="1"/>
  <c r="H27" i="1"/>
  <c r="H19" i="1"/>
  <c r="H9" i="1"/>
  <c r="H3" i="1"/>
  <c r="F189" i="1"/>
  <c r="E189" i="1"/>
  <c r="C189" i="1"/>
  <c r="B189" i="1"/>
  <c r="F179" i="1"/>
  <c r="E179" i="1"/>
  <c r="C179" i="1"/>
  <c r="B179" i="1"/>
  <c r="F173" i="1"/>
  <c r="E173" i="1"/>
  <c r="C173" i="1"/>
  <c r="B173" i="1"/>
  <c r="F165" i="1"/>
  <c r="E165" i="1"/>
  <c r="C165" i="1"/>
  <c r="B165" i="1"/>
  <c r="F159" i="1"/>
  <c r="E159" i="1"/>
  <c r="C159" i="1"/>
  <c r="B159" i="1"/>
  <c r="F150" i="1"/>
  <c r="E150" i="1"/>
  <c r="C150" i="1"/>
  <c r="B150" i="1"/>
  <c r="F141" i="1"/>
  <c r="E141" i="1"/>
  <c r="C141" i="1"/>
  <c r="B141" i="1"/>
  <c r="F127" i="1"/>
  <c r="E127" i="1"/>
  <c r="C127" i="1"/>
  <c r="B127" i="1"/>
  <c r="F118" i="1"/>
  <c r="E118" i="1"/>
  <c r="C118" i="1"/>
  <c r="B118" i="1"/>
  <c r="F110" i="1"/>
  <c r="E110" i="1"/>
  <c r="C110" i="1"/>
  <c r="B110" i="1"/>
  <c r="F105" i="1"/>
  <c r="E105" i="1"/>
  <c r="C105" i="1"/>
  <c r="B105" i="1"/>
  <c r="F99" i="1"/>
  <c r="E99" i="1"/>
  <c r="C99" i="1"/>
  <c r="B99" i="1"/>
  <c r="F87" i="1"/>
  <c r="E87" i="1"/>
  <c r="C87" i="1"/>
  <c r="B87" i="1"/>
  <c r="F79" i="1"/>
  <c r="E79" i="1"/>
  <c r="C79" i="1"/>
  <c r="B79" i="1"/>
  <c r="F72" i="1"/>
  <c r="E72" i="1"/>
  <c r="C72" i="1"/>
  <c r="B72" i="1"/>
  <c r="F64" i="1"/>
  <c r="E64" i="1"/>
  <c r="C64" i="1"/>
  <c r="B64" i="1"/>
  <c r="F54" i="1"/>
  <c r="E54" i="1"/>
  <c r="C54" i="1"/>
  <c r="B54" i="1"/>
  <c r="F48" i="1"/>
  <c r="E48" i="1"/>
  <c r="C48" i="1"/>
  <c r="B48" i="1"/>
  <c r="F39" i="1"/>
  <c r="E39" i="1"/>
  <c r="C39" i="1"/>
  <c r="B39" i="1"/>
  <c r="F32" i="1"/>
  <c r="E32" i="1"/>
  <c r="C32" i="1"/>
  <c r="B32" i="1"/>
  <c r="F27" i="1"/>
  <c r="E27" i="1"/>
  <c r="C27" i="1"/>
  <c r="B27" i="1"/>
  <c r="F19" i="1"/>
  <c r="E19" i="1"/>
  <c r="C19" i="1"/>
  <c r="B19" i="1"/>
  <c r="F9" i="1"/>
  <c r="E9" i="1"/>
  <c r="C9" i="1"/>
  <c r="B9" i="1"/>
  <c r="F3" i="1"/>
  <c r="F198" i="1" s="1"/>
  <c r="E3" i="1"/>
  <c r="C3" i="1"/>
  <c r="C198" i="1" s="1"/>
  <c r="B3" i="1"/>
  <c r="B198" i="1" l="1"/>
  <c r="E198" i="1"/>
  <c r="K198" i="1"/>
  <c r="H198" i="1"/>
</calcChain>
</file>

<file path=xl/sharedStrings.xml><?xml version="1.0" encoding="utf-8"?>
<sst xmlns="http://schemas.openxmlformats.org/spreadsheetml/2006/main" count="184" uniqueCount="183">
  <si>
    <t>ЗАПАДНОБАЧКИ УПРАВНИ ОКРУГ</t>
  </si>
  <si>
    <t>АПАТИН</t>
  </si>
  <si>
    <t>КУЛА</t>
  </si>
  <si>
    <t xml:space="preserve">ОЏАЦИ </t>
  </si>
  <si>
    <t>СОМБОР</t>
  </si>
  <si>
    <t>ЈУЖНОБАНАТСКИ УПРАВНИ ОКРУГ</t>
  </si>
  <si>
    <t>АЛИБУНАР</t>
  </si>
  <si>
    <t>БЕЛА ЦРКВА</t>
  </si>
  <si>
    <t>ВРШАЦ</t>
  </si>
  <si>
    <t>КОВАЧИЦА</t>
  </si>
  <si>
    <t>КОВИН</t>
  </si>
  <si>
    <t>ОПОВО</t>
  </si>
  <si>
    <t>ПАНЧЕВО</t>
  </si>
  <si>
    <t>ПЛАНДИШТЕ</t>
  </si>
  <si>
    <t>СЕВЕРНОБАНАТСКИ УПРАВНИ ОКРУГ</t>
  </si>
  <si>
    <t>АДА</t>
  </si>
  <si>
    <t>КАЊИЖА</t>
  </si>
  <si>
    <t>КИКИНДА</t>
  </si>
  <si>
    <t>НОВИ КНЕЖЕВАЦ</t>
  </si>
  <si>
    <t>СЕНТА</t>
  </si>
  <si>
    <t>ЧОКА</t>
  </si>
  <si>
    <t>СЕВЕРНОБАЧКИ УПРАВНИ ОКРУГ</t>
  </si>
  <si>
    <t>БАЧКА ТОПОЛА</t>
  </si>
  <si>
    <t>МАЛИ ИЂОШ</t>
  </si>
  <si>
    <t>СУБОТИЦА</t>
  </si>
  <si>
    <t>СРЕДЊЕБАНАТСКИ УПРАВНИ ОКРУГ</t>
  </si>
  <si>
    <t>ЖИТИШТЕ</t>
  </si>
  <si>
    <t>ЗРЕЊАНИН</t>
  </si>
  <si>
    <t>НОВА ЦРЊА</t>
  </si>
  <si>
    <t>НОВИ БЕЧЕЈ</t>
  </si>
  <si>
    <t>СЕЧАЊ</t>
  </si>
  <si>
    <t>НИШАВСКИ УПРАВНИ ОКРУГ</t>
  </si>
  <si>
    <t>НИШ</t>
  </si>
  <si>
    <t>АЛЕКСИНАЦ</t>
  </si>
  <si>
    <t>ГАЏИН ХАН</t>
  </si>
  <si>
    <t>ДОЉЕВАЦ</t>
  </si>
  <si>
    <t>МЕРОШИНА</t>
  </si>
  <si>
    <t>РАЖАЊ</t>
  </si>
  <si>
    <t>СВРЉИГ</t>
  </si>
  <si>
    <t>ТОПЛИЧКИ УПРАВНИ ОКРУГ</t>
  </si>
  <si>
    <t>БЛАЦЕ</t>
  </si>
  <si>
    <t>ЖИТОРАЂА</t>
  </si>
  <si>
    <t>КУРШУМЛИЈА</t>
  </si>
  <si>
    <t>ПРОКУПЉЕ</t>
  </si>
  <si>
    <t>МАЧАВАНСКИ УПРАВНИ ОКРУГ</t>
  </si>
  <si>
    <t>ШАБАЦ</t>
  </si>
  <si>
    <t>ЛОЗНИЦА</t>
  </si>
  <si>
    <t>БОГАТИЋ</t>
  </si>
  <si>
    <t>ВЛАДИМИРЦИ</t>
  </si>
  <si>
    <t>КОЦЕЉЕВА</t>
  </si>
  <si>
    <t>МАЛИ ЗВОРНИК</t>
  </si>
  <si>
    <t>КРУПАЊ</t>
  </si>
  <si>
    <t>ЉУБОВИЈА</t>
  </si>
  <si>
    <t>КОЛУБАРСКИ УПРАВНИ ОКРУГ</t>
  </si>
  <si>
    <t>ВАЉЕВО</t>
  </si>
  <si>
    <t>ОСЕЧИНА</t>
  </si>
  <si>
    <t>УБ</t>
  </si>
  <si>
    <t>ЛАЈКОВАЦ</t>
  </si>
  <si>
    <t>МИОНИЦА</t>
  </si>
  <si>
    <t>ЉИГ</t>
  </si>
  <si>
    <t>РАШКИ УПРАВНИ ОКРУГ</t>
  </si>
  <si>
    <t>КРАЉЕВО</t>
  </si>
  <si>
    <t>НОВИ ПАЗАР</t>
  </si>
  <si>
    <t>ВРЊАЧКА БАЊА</t>
  </si>
  <si>
    <t xml:space="preserve">РАШКА </t>
  </si>
  <si>
    <t>ТУТИН</t>
  </si>
  <si>
    <t>РАСИНСКИ УПРАВНИ ОКРУГ</t>
  </si>
  <si>
    <t>КРУШЕВАЦ</t>
  </si>
  <si>
    <t>ВАРВАРИН</t>
  </si>
  <si>
    <t>ТРСТЕНИК</t>
  </si>
  <si>
    <t>ЋИЋЕВАЦ</t>
  </si>
  <si>
    <t>АЛЕКСАНДРОВАЦ</t>
  </si>
  <si>
    <t>БРУС</t>
  </si>
  <si>
    <t>ЗЛАТИБОРСКИ УПРАВНИ ОКРУГ</t>
  </si>
  <si>
    <t>УЖИЦЕ</t>
  </si>
  <si>
    <t>БАЈИНА БАШТА</t>
  </si>
  <si>
    <t>КОСЈЕРИЋ</t>
  </si>
  <si>
    <t>ПОЖЕГА</t>
  </si>
  <si>
    <t>ЧАЈЕТИНА</t>
  </si>
  <si>
    <t>АРИЉЕ</t>
  </si>
  <si>
    <t>ПРИБОЈ</t>
  </si>
  <si>
    <t>НОВА ВАРОШ</t>
  </si>
  <si>
    <t>ПРИЈЕПОЉЕ</t>
  </si>
  <si>
    <t>СЈЕНИЦА</t>
  </si>
  <si>
    <t>МОРАВИЧКИ УПРАВНИ ОКРУГ</t>
  </si>
  <si>
    <t>ЧАЧАК</t>
  </si>
  <si>
    <t>ГОРЊИ МИЛАНОВАЦ</t>
  </si>
  <si>
    <t>ЛУЧАНИ</t>
  </si>
  <si>
    <t>ИВАЊИЦА</t>
  </si>
  <si>
    <t>ПОДУНАВСКИ УПРАВНИ ОКРУГ</t>
  </si>
  <si>
    <t>СМЕДЕРЕВО</t>
  </si>
  <si>
    <t xml:space="preserve">СМЕДЕРЕВСКА ПАЛАНКА </t>
  </si>
  <si>
    <t>ВЕЛИКА ПЛАНА</t>
  </si>
  <si>
    <t>ПОМОРАВСКИ УПРАВНИ ОКРУГ</t>
  </si>
  <si>
    <t>ЈАГОДИНА</t>
  </si>
  <si>
    <t>ЋУПРИЈА</t>
  </si>
  <si>
    <t>ПАРАЋИН</t>
  </si>
  <si>
    <t>СВИЛАЈНАЦ</t>
  </si>
  <si>
    <t>ДЕСПОТОВАЦ</t>
  </si>
  <si>
    <t>РЕКОВАЦ</t>
  </si>
  <si>
    <t>ШУМАДИЈСКИ УПРАВНИ ОКРУГ</t>
  </si>
  <si>
    <t>КРАГУЈЕВАЦ</t>
  </si>
  <si>
    <t>АРАНЂЕЛОВАЦ</t>
  </si>
  <si>
    <t>ТОПОЛА</t>
  </si>
  <si>
    <t>РАЧА</t>
  </si>
  <si>
    <t>БАТОЧИНА</t>
  </si>
  <si>
    <t>КНИЋ</t>
  </si>
  <si>
    <t>ЛАПОВО</t>
  </si>
  <si>
    <t>ЈУЖНОБАЧКИ УПРАВНИ ОКРУГ</t>
  </si>
  <si>
    <t>НОВИ САД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</si>
  <si>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</si>
  <si>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</si>
  <si>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</si>
  <si>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</si>
  <si>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</si>
  <si>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</si>
  <si>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</si>
  <si>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СРБОБРАН</t>
  </si>
  <si>
    <t>ТЕМЕРИН</t>
  </si>
  <si>
    <t>ТИТЕЛ</t>
  </si>
  <si>
    <t>СРЕМСКИ КАРЛОВЦИ</t>
  </si>
  <si>
    <t>СРЕМСКИ УПРАВНИ ОКРУГ</t>
  </si>
  <si>
    <t>СРЕМСКА МИТРОВИЦА</t>
  </si>
  <si>
    <t>ШИД</t>
  </si>
  <si>
    <t>ИНЂИЈА</t>
  </si>
  <si>
    <t>ИРИГ</t>
  </si>
  <si>
    <t>РУМА</t>
  </si>
  <si>
    <t>СТАРА ПАЗОВА</t>
  </si>
  <si>
    <t>ПЕЋИНЦИ</t>
  </si>
  <si>
    <t>ПЧИЊСКИ УПРАВНИ ОКРУГ</t>
  </si>
  <si>
    <t>ВРАЊЕ</t>
  </si>
  <si>
    <t>ВЛАДИЧИН ХАН</t>
  </si>
  <si>
    <t>СУРДУЛИЦА</t>
  </si>
  <si>
    <t>БОСИЛЕГРАД</t>
  </si>
  <si>
    <t>ТРГОВИШТЕ</t>
  </si>
  <si>
    <t>БУЈАНОВАЦ</t>
  </si>
  <si>
    <t>ПРЕШЕВО</t>
  </si>
  <si>
    <t>ПИРОТСКИ УПРАВНИ ОКРУГ</t>
  </si>
  <si>
    <t xml:space="preserve">ПИРОТ </t>
  </si>
  <si>
    <t xml:space="preserve">БЕЛА ПАЛАНКА </t>
  </si>
  <si>
    <t>БАБУШНИЦА</t>
  </si>
  <si>
    <t>ДИМИТРОВГРАД</t>
  </si>
  <si>
    <t>ЈАБЛАНИЧКИ УПРАВНИ ОКРУГ</t>
  </si>
  <si>
    <t>ЛЕСКОВАЦ</t>
  </si>
  <si>
    <t>БОЈНИК</t>
  </si>
  <si>
    <t>ЛЕБАНЕ</t>
  </si>
  <si>
    <t>МЕДВЕЂА</t>
  </si>
  <si>
    <t>ВЛАСОТИНЦЕ</t>
  </si>
  <si>
    <t>ЦРНА ТРАВА</t>
  </si>
  <si>
    <t>БОРСКИ УПРАВНИ ОКРУГ</t>
  </si>
  <si>
    <t xml:space="preserve">БОР </t>
  </si>
  <si>
    <t>КЛАДОВО</t>
  </si>
  <si>
    <t>МАЈДАНПЕК</t>
  </si>
  <si>
    <t>НЕГОТИН</t>
  </si>
  <si>
    <t>БРАНИЧЕВСКИ УПРАВНИ ОКРУГ</t>
  </si>
  <si>
    <t>ПОЖАРЕВАЦ</t>
  </si>
  <si>
    <t>ВЕЛИКО ГРАДИШТЕ</t>
  </si>
  <si>
    <t>ГОЛУБАЦ</t>
  </si>
  <si>
    <t>МАЛО ЦРНИЋЕ</t>
  </si>
  <si>
    <t>ЖАБАРИ</t>
  </si>
  <si>
    <t>ПЕТРОВАЦ НА МЛАВИ</t>
  </si>
  <si>
    <t>КУЧЕВО</t>
  </si>
  <si>
    <t>ЖАГУБИЦА</t>
  </si>
  <si>
    <t>ЗАЈЕЧРСКИ УПРАВНИ ОКРУГ</t>
  </si>
  <si>
    <t>ЗАЈЕЧАР</t>
  </si>
  <si>
    <t>БОЉЕВАЦ</t>
  </si>
  <si>
    <t>КЊАЖЕВАЦ</t>
  </si>
  <si>
    <t>СОКОБАЊА</t>
  </si>
  <si>
    <t>ГРАД БЕОГРАД</t>
  </si>
  <si>
    <t>МИНИСТАРСТВО ГРАЂЕВИНАРСТВА, САОБРАЋАЈА И ИНФРАСТРУКТУРЕ</t>
  </si>
  <si>
    <t>ПОКРАЈИНСКИ СЕКРЕТАРИЈАТ ЗА ЕНЕРГЕТИКУ, ГРАЂЕВИНАРСТВО И САОБРАЋАЈ</t>
  </si>
  <si>
    <t>УКУПНО</t>
  </si>
  <si>
    <t>СТАМБЕНИ</t>
  </si>
  <si>
    <t>ПОСЛОВНИ</t>
  </si>
  <si>
    <t>КОМЕРЦИЈАЛНИ</t>
  </si>
  <si>
    <t>ПОМОЋНИ</t>
  </si>
  <si>
    <t>ПРОИЗВОДНИ</t>
  </si>
  <si>
    <t>ВОДОВИ</t>
  </si>
  <si>
    <t>ОСТАЛИ</t>
  </si>
  <si>
    <t>152 пословна + 52 стамбено-пословна</t>
  </si>
  <si>
    <t>ЕКОНОМСКИ</t>
  </si>
  <si>
    <t>ПОПИС НЕЗАКОНИТО ИЗГРАЂЕНИХ ОБЈЕКАТА</t>
  </si>
  <si>
    <t>СТАМБЕНО-ПОСЛОВНИ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</si>
</sst>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[$-241A]General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164" fontId="9" fillId="0" borderId="0"/>
    <xf numFmtId="0" fontId="10" fillId="0" borderId="0"/>
    <xf numFmtId="165" fontId="9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6" fillId="0" borderId="1" xfId="3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7" fillId="0" borderId="1" xfId="5" applyNumberFormat="1" applyFont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6" fillId="0" borderId="1" xfId="4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17" fillId="0" borderId="1" xfId="3" applyNumberFormat="1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6">
    <cellStyle name="Excel Built-in Normal" xfId="3"/>
    <cellStyle name="Excel Built-in Normal 2" xfId="4"/>
    <cellStyle name="Excel Built-in Normal 3" xfId="5"/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topLeftCell="A184" zoomScale="80" zoomScaleNormal="80" workbookViewId="0">
      <selection activeCell="K163" sqref="K163"/>
    </sheetView>
  </sheetViews>
  <sheetFormatPr defaultRowHeight="15" x14ac:dyDescent="0.25"/>
  <cols>
    <col min="1" max="1" width="39.125" customWidth="1"/>
    <col min="2" max="2" width="19.875" customWidth="1"/>
    <col min="3" max="3" width="18.75" customWidth="1"/>
    <col min="4" max="4" width="20.875" customWidth="1"/>
    <col min="5" max="5" width="19.375" customWidth="1"/>
    <col min="6" max="6" width="23.25" customWidth="1"/>
    <col min="7" max="7" width="18" customWidth="1"/>
    <col min="8" max="8" width="17" customWidth="1"/>
    <col min="9" max="9" width="14.375" customWidth="1"/>
    <col min="10" max="10" width="14.875" customWidth="1"/>
    <col min="11" max="11" width="17.375" customWidth="1"/>
    <col min="12" max="12" width="31.875" customWidth="1"/>
  </cols>
  <sheetData>
    <row r="1" spans="1:12" ht="43.5" customHeight="1" x14ac:dyDescent="0.25">
      <c r="B1" s="44" t="s">
        <v>181</v>
      </c>
      <c r="C1" s="45"/>
      <c r="D1" s="45"/>
      <c r="E1" s="45"/>
      <c r="F1" s="45"/>
      <c r="G1" s="45"/>
      <c r="H1" s="45"/>
      <c r="I1" s="45"/>
      <c r="J1" s="45"/>
      <c r="K1" s="45"/>
    </row>
    <row r="2" spans="1:12" ht="45" customHeight="1" x14ac:dyDescent="0.25">
      <c r="A2" s="1"/>
      <c r="B2" s="24" t="s">
        <v>172</v>
      </c>
      <c r="C2" s="25" t="s">
        <v>173</v>
      </c>
      <c r="D2" s="25" t="s">
        <v>182</v>
      </c>
      <c r="E2" s="24" t="s">
        <v>174</v>
      </c>
      <c r="F2" s="26" t="s">
        <v>175</v>
      </c>
      <c r="G2" s="26" t="s">
        <v>180</v>
      </c>
      <c r="H2" s="26" t="s">
        <v>176</v>
      </c>
      <c r="I2" s="26" t="s">
        <v>177</v>
      </c>
      <c r="J2" s="26" t="s">
        <v>178</v>
      </c>
      <c r="K2" s="24" t="s">
        <v>171</v>
      </c>
      <c r="L2" s="42"/>
    </row>
    <row r="3" spans="1:12" ht="45" customHeight="1" x14ac:dyDescent="0.25">
      <c r="A3" s="2" t="s">
        <v>0</v>
      </c>
      <c r="B3" s="3">
        <f>SUM(B4:B7)</f>
        <v>10290</v>
      </c>
      <c r="C3" s="3">
        <f t="shared" ref="C3:G3" si="0">SUM(C4:C7)</f>
        <v>773</v>
      </c>
      <c r="D3" s="3">
        <f t="shared" si="0"/>
        <v>0</v>
      </c>
      <c r="E3" s="3">
        <f t="shared" si="0"/>
        <v>161</v>
      </c>
      <c r="F3" s="3">
        <f t="shared" si="0"/>
        <v>30735</v>
      </c>
      <c r="G3" s="3">
        <f t="shared" si="0"/>
        <v>23542</v>
      </c>
      <c r="H3" s="3">
        <f t="shared" ref="H3:I3" si="1">SUM(H4:H7)</f>
        <v>198</v>
      </c>
      <c r="I3" s="3">
        <f t="shared" si="1"/>
        <v>0</v>
      </c>
      <c r="J3" s="3">
        <f t="shared" ref="J3" si="2">SUM(J4:J7)</f>
        <v>1769</v>
      </c>
      <c r="K3" s="3">
        <f>SUM(K4:K8)</f>
        <v>67468</v>
      </c>
    </row>
    <row r="4" spans="1:12" ht="15.75" x14ac:dyDescent="0.25">
      <c r="A4" s="35" t="s">
        <v>1</v>
      </c>
      <c r="B4" s="16">
        <v>586</v>
      </c>
      <c r="C4" s="16">
        <v>60</v>
      </c>
      <c r="D4" s="16"/>
      <c r="E4" s="27"/>
      <c r="F4" s="16">
        <v>5553</v>
      </c>
      <c r="G4" s="16"/>
      <c r="H4" s="16"/>
      <c r="I4" s="16"/>
      <c r="J4" s="16">
        <v>1168</v>
      </c>
      <c r="K4" s="16">
        <f>SUM(B4:J4)</f>
        <v>7367</v>
      </c>
    </row>
    <row r="5" spans="1:12" ht="15.75" x14ac:dyDescent="0.25">
      <c r="A5" s="5" t="s">
        <v>2</v>
      </c>
      <c r="B5" s="7">
        <v>1125</v>
      </c>
      <c r="C5" s="7">
        <v>25</v>
      </c>
      <c r="D5" s="7"/>
      <c r="E5" s="7"/>
      <c r="F5" s="7">
        <v>1456</v>
      </c>
      <c r="G5" s="7">
        <v>1233</v>
      </c>
      <c r="H5" s="7">
        <v>28</v>
      </c>
      <c r="I5" s="7"/>
      <c r="J5" s="7"/>
      <c r="K5" s="6">
        <f t="shared" ref="K5:K7" si="3">SUM(B5:J5)</f>
        <v>3867</v>
      </c>
    </row>
    <row r="6" spans="1:12" ht="15.75" x14ac:dyDescent="0.25">
      <c r="A6" s="35" t="s">
        <v>3</v>
      </c>
      <c r="B6" s="27">
        <v>802</v>
      </c>
      <c r="C6" s="27"/>
      <c r="D6" s="39"/>
      <c r="E6" s="27">
        <v>93</v>
      </c>
      <c r="F6" s="27">
        <v>3783</v>
      </c>
      <c r="G6" s="27">
        <v>673</v>
      </c>
      <c r="H6" s="27">
        <v>103</v>
      </c>
      <c r="I6" s="27"/>
      <c r="J6" s="27">
        <v>50</v>
      </c>
      <c r="K6" s="16">
        <f t="shared" si="3"/>
        <v>5504</v>
      </c>
    </row>
    <row r="7" spans="1:12" ht="15.75" x14ac:dyDescent="0.25">
      <c r="A7" s="35" t="s">
        <v>4</v>
      </c>
      <c r="B7" s="27">
        <v>7777</v>
      </c>
      <c r="C7" s="27">
        <v>688</v>
      </c>
      <c r="D7" s="39"/>
      <c r="E7" s="27">
        <v>68</v>
      </c>
      <c r="F7" s="27">
        <v>19943</v>
      </c>
      <c r="G7" s="27">
        <v>21636</v>
      </c>
      <c r="H7" s="27">
        <v>67</v>
      </c>
      <c r="I7" s="27"/>
      <c r="J7" s="27">
        <v>551</v>
      </c>
      <c r="K7" s="16">
        <f t="shared" si="3"/>
        <v>50730</v>
      </c>
    </row>
    <row r="8" spans="1:12" ht="15.75" x14ac:dyDescent="0.25">
      <c r="A8" s="8"/>
      <c r="B8" s="7"/>
      <c r="C8" s="7"/>
      <c r="D8" s="7"/>
      <c r="E8" s="7"/>
      <c r="F8" s="7"/>
      <c r="G8" s="7"/>
      <c r="H8" s="7"/>
      <c r="I8" s="7"/>
      <c r="J8" s="7"/>
      <c r="K8" s="6"/>
    </row>
    <row r="9" spans="1:12" ht="45" customHeight="1" x14ac:dyDescent="0.25">
      <c r="A9" s="9" t="s">
        <v>5</v>
      </c>
      <c r="B9" s="3">
        <f>SUM(B10:B17)</f>
        <v>47648</v>
      </c>
      <c r="C9" s="3">
        <f t="shared" ref="C9:G9" si="4">SUM(C10:C17)</f>
        <v>1429</v>
      </c>
      <c r="D9" s="3">
        <f t="shared" si="4"/>
        <v>0</v>
      </c>
      <c r="E9" s="3">
        <f t="shared" si="4"/>
        <v>1272</v>
      </c>
      <c r="F9" s="3">
        <f t="shared" si="4"/>
        <v>49759</v>
      </c>
      <c r="G9" s="3">
        <f t="shared" si="4"/>
        <v>12359</v>
      </c>
      <c r="H9" s="3">
        <f t="shared" ref="H9:I9" si="5">SUM(H10:H17)</f>
        <v>46</v>
      </c>
      <c r="I9" s="3">
        <f t="shared" si="5"/>
        <v>0</v>
      </c>
      <c r="J9" s="3">
        <f t="shared" ref="J9" si="6">SUM(J10:J17)</f>
        <v>560</v>
      </c>
      <c r="K9" s="3">
        <f t="shared" ref="K9" si="7">SUM(K10:K17)</f>
        <v>113073</v>
      </c>
    </row>
    <row r="10" spans="1:12" ht="15.75" x14ac:dyDescent="0.25">
      <c r="A10" s="40" t="s">
        <v>6</v>
      </c>
      <c r="B10" s="27">
        <v>10800</v>
      </c>
      <c r="C10" s="27">
        <v>0</v>
      </c>
      <c r="D10" s="39">
        <v>0</v>
      </c>
      <c r="E10" s="27">
        <v>1213</v>
      </c>
      <c r="F10" s="27">
        <v>2200</v>
      </c>
      <c r="G10" s="27">
        <v>11000</v>
      </c>
      <c r="H10" s="27">
        <v>0</v>
      </c>
      <c r="I10" s="27"/>
      <c r="J10" s="27">
        <v>420</v>
      </c>
      <c r="K10" s="27">
        <f>SUM(B10:J10)</f>
        <v>25633</v>
      </c>
    </row>
    <row r="11" spans="1:12" ht="17.25" customHeight="1" x14ac:dyDescent="0.25">
      <c r="A11" s="40" t="s">
        <v>7</v>
      </c>
      <c r="B11" s="27">
        <v>877</v>
      </c>
      <c r="C11" s="27">
        <v>90</v>
      </c>
      <c r="D11" s="39">
        <v>0</v>
      </c>
      <c r="E11" s="27">
        <v>0</v>
      </c>
      <c r="F11" s="27">
        <v>442</v>
      </c>
      <c r="G11" s="27">
        <v>158</v>
      </c>
      <c r="H11" s="27">
        <v>0</v>
      </c>
      <c r="I11" s="27"/>
      <c r="J11" s="27"/>
      <c r="K11" s="27">
        <f t="shared" ref="K11:K17" si="8">SUM(B11:J11)</f>
        <v>1567</v>
      </c>
    </row>
    <row r="12" spans="1:12" ht="15.75" x14ac:dyDescent="0.25">
      <c r="A12" s="40" t="s">
        <v>8</v>
      </c>
      <c r="B12" s="27">
        <v>15892</v>
      </c>
      <c r="C12" s="27">
        <v>667</v>
      </c>
      <c r="D12" s="39">
        <v>0</v>
      </c>
      <c r="E12" s="27">
        <v>0</v>
      </c>
      <c r="F12" s="27">
        <v>15680</v>
      </c>
      <c r="G12" s="27">
        <v>0</v>
      </c>
      <c r="H12" s="27">
        <v>0</v>
      </c>
      <c r="I12" s="27"/>
      <c r="J12" s="27"/>
      <c r="K12" s="27">
        <f t="shared" si="8"/>
        <v>32239</v>
      </c>
    </row>
    <row r="13" spans="1:12" ht="15.75" x14ac:dyDescent="0.25">
      <c r="A13" s="40" t="s">
        <v>9</v>
      </c>
      <c r="B13" s="27">
        <v>1009</v>
      </c>
      <c r="C13" s="27">
        <v>109</v>
      </c>
      <c r="D13" s="39">
        <v>0</v>
      </c>
      <c r="E13" s="27">
        <v>4</v>
      </c>
      <c r="F13" s="27">
        <v>3495</v>
      </c>
      <c r="G13" s="27">
        <v>0</v>
      </c>
      <c r="H13" s="27">
        <v>6</v>
      </c>
      <c r="I13" s="27"/>
      <c r="J13" s="27">
        <v>27</v>
      </c>
      <c r="K13" s="27">
        <f t="shared" si="8"/>
        <v>4650</v>
      </c>
    </row>
    <row r="14" spans="1:12" ht="15.75" x14ac:dyDescent="0.25">
      <c r="A14" s="40" t="s">
        <v>10</v>
      </c>
      <c r="B14" s="27">
        <v>1532</v>
      </c>
      <c r="C14" s="27">
        <v>0</v>
      </c>
      <c r="D14" s="39">
        <v>0</v>
      </c>
      <c r="E14" s="27">
        <v>0</v>
      </c>
      <c r="F14" s="27">
        <v>3434</v>
      </c>
      <c r="G14" s="27">
        <v>264</v>
      </c>
      <c r="H14" s="27">
        <v>2</v>
      </c>
      <c r="I14" s="27"/>
      <c r="J14" s="27"/>
      <c r="K14" s="27">
        <f t="shared" si="8"/>
        <v>5232</v>
      </c>
    </row>
    <row r="15" spans="1:12" ht="18" customHeight="1" x14ac:dyDescent="0.25">
      <c r="A15" s="40" t="s">
        <v>11</v>
      </c>
      <c r="B15" s="27">
        <v>1415</v>
      </c>
      <c r="C15" s="27">
        <v>37</v>
      </c>
      <c r="D15" s="39">
        <v>0</v>
      </c>
      <c r="E15" s="27">
        <v>55</v>
      </c>
      <c r="F15" s="27">
        <v>4272</v>
      </c>
      <c r="G15" s="27">
        <v>2</v>
      </c>
      <c r="H15" s="27">
        <v>38</v>
      </c>
      <c r="I15" s="27"/>
      <c r="J15" s="27">
        <v>18</v>
      </c>
      <c r="K15" s="27">
        <f t="shared" si="8"/>
        <v>5837</v>
      </c>
    </row>
    <row r="16" spans="1:12" ht="15.75" x14ac:dyDescent="0.25">
      <c r="A16" s="40" t="s">
        <v>12</v>
      </c>
      <c r="B16" s="31">
        <v>15698</v>
      </c>
      <c r="C16" s="31">
        <v>526</v>
      </c>
      <c r="D16" s="31">
        <v>0</v>
      </c>
      <c r="E16" s="27">
        <v>0</v>
      </c>
      <c r="F16" s="31">
        <v>18731</v>
      </c>
      <c r="G16" s="31">
        <v>0</v>
      </c>
      <c r="H16" s="31">
        <v>0</v>
      </c>
      <c r="I16" s="31"/>
      <c r="J16" s="31"/>
      <c r="K16" s="27">
        <f t="shared" si="8"/>
        <v>34955</v>
      </c>
    </row>
    <row r="17" spans="1:11" ht="15.75" x14ac:dyDescent="0.25">
      <c r="A17" s="40" t="s">
        <v>13</v>
      </c>
      <c r="B17" s="27">
        <v>425</v>
      </c>
      <c r="C17" s="27">
        <v>0</v>
      </c>
      <c r="D17" s="39">
        <v>0</v>
      </c>
      <c r="E17" s="27">
        <v>0</v>
      </c>
      <c r="F17" s="27">
        <v>1505</v>
      </c>
      <c r="G17" s="27">
        <v>935</v>
      </c>
      <c r="H17" s="27">
        <v>0</v>
      </c>
      <c r="I17" s="27"/>
      <c r="J17" s="27">
        <v>95</v>
      </c>
      <c r="K17" s="27">
        <f t="shared" si="8"/>
        <v>2960</v>
      </c>
    </row>
    <row r="18" spans="1:11" s="4" customFormat="1" ht="15.75" x14ac:dyDescent="0.25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4" customFormat="1" ht="46.5" customHeight="1" x14ac:dyDescent="0.25">
      <c r="A19" s="9" t="s">
        <v>14</v>
      </c>
      <c r="B19" s="3">
        <f>SUM(B20:B25)</f>
        <v>9004</v>
      </c>
      <c r="C19" s="3">
        <f t="shared" ref="C19:G19" si="9">SUM(C20:C25)</f>
        <v>150</v>
      </c>
      <c r="D19" s="3">
        <f t="shared" si="9"/>
        <v>0</v>
      </c>
      <c r="E19" s="3">
        <f t="shared" si="9"/>
        <v>2</v>
      </c>
      <c r="F19" s="3">
        <f t="shared" si="9"/>
        <v>24356</v>
      </c>
      <c r="G19" s="3">
        <f t="shared" si="9"/>
        <v>1987</v>
      </c>
      <c r="H19" s="3">
        <f t="shared" ref="H19:I19" si="10">SUM(H20:H25)</f>
        <v>0</v>
      </c>
      <c r="I19" s="3">
        <f t="shared" si="10"/>
        <v>14</v>
      </c>
      <c r="J19" s="3">
        <f t="shared" ref="J19" si="11">SUM(J20:J25)</f>
        <v>0</v>
      </c>
      <c r="K19" s="3">
        <f t="shared" ref="K19" si="12">SUM(K20:K25)</f>
        <v>35513</v>
      </c>
    </row>
    <row r="20" spans="1:11" s="4" customFormat="1" ht="15.75" x14ac:dyDescent="0.25">
      <c r="A20" s="10" t="s">
        <v>15</v>
      </c>
      <c r="B20" s="11">
        <v>1039</v>
      </c>
      <c r="C20" s="11">
        <v>1</v>
      </c>
      <c r="D20" s="11">
        <v>0</v>
      </c>
      <c r="E20" s="7">
        <v>0</v>
      </c>
      <c r="F20" s="11">
        <v>2536</v>
      </c>
      <c r="G20" s="11">
        <v>86</v>
      </c>
      <c r="H20" s="11">
        <v>0</v>
      </c>
      <c r="I20" s="11"/>
      <c r="J20" s="11"/>
      <c r="K20" s="11">
        <f>SUM(B20:J20)</f>
        <v>3662</v>
      </c>
    </row>
    <row r="21" spans="1:11" s="4" customFormat="1" ht="15.75" x14ac:dyDescent="0.25">
      <c r="A21" s="40" t="s">
        <v>16</v>
      </c>
      <c r="B21" s="27">
        <v>399</v>
      </c>
      <c r="C21" s="27">
        <v>2</v>
      </c>
      <c r="D21" s="39">
        <v>0</v>
      </c>
      <c r="E21" s="27">
        <v>0</v>
      </c>
      <c r="F21" s="33">
        <v>1533</v>
      </c>
      <c r="G21" s="33">
        <v>2</v>
      </c>
      <c r="H21" s="33">
        <v>0</v>
      </c>
      <c r="I21" s="33"/>
      <c r="J21" s="33"/>
      <c r="K21" s="31">
        <f t="shared" ref="K21:K25" si="13">SUM(B21:J21)</f>
        <v>1936</v>
      </c>
    </row>
    <row r="22" spans="1:11" s="4" customFormat="1" ht="15.75" x14ac:dyDescent="0.25">
      <c r="A22" s="40" t="s">
        <v>17</v>
      </c>
      <c r="B22" s="27">
        <v>4658</v>
      </c>
      <c r="C22" s="27">
        <v>123</v>
      </c>
      <c r="D22" s="39">
        <v>0</v>
      </c>
      <c r="E22" s="27">
        <v>2</v>
      </c>
      <c r="F22" s="27">
        <v>15883</v>
      </c>
      <c r="G22" s="27">
        <v>0</v>
      </c>
      <c r="H22" s="27">
        <v>0</v>
      </c>
      <c r="I22" s="27">
        <v>11</v>
      </c>
      <c r="J22" s="27"/>
      <c r="K22" s="31">
        <f t="shared" si="13"/>
        <v>20677</v>
      </c>
    </row>
    <row r="23" spans="1:11" s="4" customFormat="1" ht="15.75" x14ac:dyDescent="0.25">
      <c r="A23" s="40" t="s">
        <v>18</v>
      </c>
      <c r="B23" s="27">
        <v>73</v>
      </c>
      <c r="C23" s="27">
        <v>0</v>
      </c>
      <c r="D23" s="39">
        <v>0</v>
      </c>
      <c r="E23" s="27">
        <v>0</v>
      </c>
      <c r="F23" s="27">
        <v>224</v>
      </c>
      <c r="G23" s="27">
        <v>0</v>
      </c>
      <c r="H23" s="27">
        <v>0</v>
      </c>
      <c r="I23" s="27"/>
      <c r="J23" s="27"/>
      <c r="K23" s="31">
        <f t="shared" si="13"/>
        <v>297</v>
      </c>
    </row>
    <row r="24" spans="1:11" s="4" customFormat="1" ht="15.75" x14ac:dyDescent="0.25">
      <c r="A24" s="10" t="s">
        <v>19</v>
      </c>
      <c r="B24" s="7">
        <v>2578</v>
      </c>
      <c r="C24" s="7">
        <v>1</v>
      </c>
      <c r="D24" s="7">
        <v>0</v>
      </c>
      <c r="E24" s="7">
        <v>0</v>
      </c>
      <c r="F24" s="7">
        <v>3774</v>
      </c>
      <c r="G24" s="7">
        <v>1899</v>
      </c>
      <c r="H24" s="7">
        <v>0</v>
      </c>
      <c r="I24" s="7"/>
      <c r="J24" s="7"/>
      <c r="K24" s="11">
        <f t="shared" si="13"/>
        <v>8252</v>
      </c>
    </row>
    <row r="25" spans="1:11" s="4" customFormat="1" ht="15.75" x14ac:dyDescent="0.25">
      <c r="A25" s="40" t="s">
        <v>20</v>
      </c>
      <c r="B25" s="27">
        <v>257</v>
      </c>
      <c r="C25" s="27">
        <v>23</v>
      </c>
      <c r="D25" s="39">
        <v>0</v>
      </c>
      <c r="E25" s="27">
        <v>0</v>
      </c>
      <c r="F25" s="27">
        <v>406</v>
      </c>
      <c r="G25" s="27">
        <v>0</v>
      </c>
      <c r="H25" s="27">
        <v>0</v>
      </c>
      <c r="I25" s="27">
        <v>3</v>
      </c>
      <c r="J25" s="27"/>
      <c r="K25" s="31">
        <f t="shared" si="13"/>
        <v>689</v>
      </c>
    </row>
    <row r="26" spans="1:11" s="4" customFormat="1" ht="15.75" x14ac:dyDescent="0.2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4" customFormat="1" ht="15.75" x14ac:dyDescent="0.25">
      <c r="A27" s="9" t="s">
        <v>21</v>
      </c>
      <c r="B27" s="3">
        <f>SUM(B28:B30)</f>
        <v>17463</v>
      </c>
      <c r="C27" s="3">
        <f t="shared" ref="C27:G27" si="14">SUM(C28:C30)</f>
        <v>895</v>
      </c>
      <c r="D27" s="3">
        <f t="shared" si="14"/>
        <v>0</v>
      </c>
      <c r="E27" s="3">
        <f t="shared" si="14"/>
        <v>0</v>
      </c>
      <c r="F27" s="3">
        <f t="shared" si="14"/>
        <v>11629</v>
      </c>
      <c r="G27" s="3">
        <f t="shared" si="14"/>
        <v>2077</v>
      </c>
      <c r="H27" s="3">
        <f t="shared" ref="H27:I27" si="15">SUM(H28:H30)</f>
        <v>85</v>
      </c>
      <c r="I27" s="3">
        <f t="shared" si="15"/>
        <v>0</v>
      </c>
      <c r="J27" s="3">
        <f t="shared" ref="J27" si="16">SUM(J28:J30)</f>
        <v>23</v>
      </c>
      <c r="K27" s="3">
        <f t="shared" ref="K27" si="17">SUM(K28:K30)</f>
        <v>32172</v>
      </c>
    </row>
    <row r="28" spans="1:11" s="4" customFormat="1" ht="15.75" x14ac:dyDescent="0.25">
      <c r="A28" s="40" t="s">
        <v>22</v>
      </c>
      <c r="B28" s="27">
        <v>976</v>
      </c>
      <c r="C28" s="27">
        <v>4</v>
      </c>
      <c r="D28" s="39">
        <v>0</v>
      </c>
      <c r="E28" s="27">
        <v>0</v>
      </c>
      <c r="F28" s="27">
        <v>1500</v>
      </c>
      <c r="G28" s="27">
        <v>595</v>
      </c>
      <c r="H28" s="27">
        <v>85</v>
      </c>
      <c r="I28" s="27"/>
      <c r="J28" s="27"/>
      <c r="K28" s="27">
        <f>SUM(B28:J28)</f>
        <v>3160</v>
      </c>
    </row>
    <row r="29" spans="1:11" s="4" customFormat="1" ht="15.75" x14ac:dyDescent="0.25">
      <c r="A29" s="40" t="s">
        <v>23</v>
      </c>
      <c r="B29" s="7">
        <v>1211</v>
      </c>
      <c r="C29" s="7">
        <v>14</v>
      </c>
      <c r="D29" s="7">
        <v>0</v>
      </c>
      <c r="E29" s="7">
        <v>0</v>
      </c>
      <c r="F29" s="7">
        <v>1408</v>
      </c>
      <c r="G29" s="7">
        <v>803</v>
      </c>
      <c r="H29" s="7">
        <v>0</v>
      </c>
      <c r="I29" s="7"/>
      <c r="J29" s="7">
        <v>12</v>
      </c>
      <c r="K29" s="7">
        <f t="shared" ref="K29:K30" si="18">SUM(B29:J29)</f>
        <v>3448</v>
      </c>
    </row>
    <row r="30" spans="1:11" s="4" customFormat="1" ht="15.75" x14ac:dyDescent="0.25">
      <c r="A30" s="40" t="s">
        <v>24</v>
      </c>
      <c r="B30" s="27">
        <v>15276</v>
      </c>
      <c r="C30" s="27">
        <v>877</v>
      </c>
      <c r="D30" s="39">
        <v>0</v>
      </c>
      <c r="E30" s="27">
        <v>0</v>
      </c>
      <c r="F30" s="27">
        <v>8721</v>
      </c>
      <c r="G30" s="27">
        <v>679</v>
      </c>
      <c r="H30" s="27">
        <v>0</v>
      </c>
      <c r="I30" s="27"/>
      <c r="J30" s="27">
        <v>11</v>
      </c>
      <c r="K30" s="27">
        <f t="shared" si="18"/>
        <v>25564</v>
      </c>
    </row>
    <row r="31" spans="1:11" s="4" customFormat="1" ht="15.75" x14ac:dyDescent="0.25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s="4" customFormat="1" ht="15.75" x14ac:dyDescent="0.25">
      <c r="A32" s="9" t="s">
        <v>25</v>
      </c>
      <c r="B32" s="3">
        <f>SUM(B33:B37)</f>
        <v>18240</v>
      </c>
      <c r="C32" s="3">
        <f t="shared" ref="C32:G32" si="19">SUM(C33:C37)</f>
        <v>1</v>
      </c>
      <c r="D32" s="3">
        <f t="shared" si="19"/>
        <v>0</v>
      </c>
      <c r="E32" s="3">
        <f t="shared" si="19"/>
        <v>851</v>
      </c>
      <c r="F32" s="3">
        <f t="shared" si="19"/>
        <v>26068</v>
      </c>
      <c r="G32" s="3">
        <f t="shared" si="19"/>
        <v>14294</v>
      </c>
      <c r="H32" s="3">
        <f t="shared" ref="H32:I32" si="20">SUM(H33:H37)</f>
        <v>51</v>
      </c>
      <c r="I32" s="3">
        <f t="shared" si="20"/>
        <v>0</v>
      </c>
      <c r="J32" s="3">
        <f t="shared" ref="J32" si="21">SUM(J33:J37)</f>
        <v>0</v>
      </c>
      <c r="K32" s="3">
        <f t="shared" ref="K32" si="22">SUM(K33:K37)</f>
        <v>59505</v>
      </c>
    </row>
    <row r="33" spans="1:11" s="4" customFormat="1" ht="15.75" x14ac:dyDescent="0.25">
      <c r="A33" s="40" t="s">
        <v>26</v>
      </c>
      <c r="B33" s="27">
        <v>901</v>
      </c>
      <c r="C33" s="27">
        <v>0</v>
      </c>
      <c r="D33" s="39">
        <v>0</v>
      </c>
      <c r="E33" s="27">
        <v>28</v>
      </c>
      <c r="F33" s="27">
        <v>2155</v>
      </c>
      <c r="G33" s="27">
        <v>1682</v>
      </c>
      <c r="H33" s="27">
        <v>0</v>
      </c>
      <c r="I33" s="27"/>
      <c r="J33" s="27"/>
      <c r="K33" s="27">
        <f>SUM(B33:J33)</f>
        <v>4766</v>
      </c>
    </row>
    <row r="34" spans="1:11" s="4" customFormat="1" ht="15.75" x14ac:dyDescent="0.25">
      <c r="A34" s="40" t="s">
        <v>27</v>
      </c>
      <c r="B34" s="7">
        <v>12958</v>
      </c>
      <c r="C34" s="7">
        <v>1</v>
      </c>
      <c r="D34" s="7">
        <v>0</v>
      </c>
      <c r="E34" s="7">
        <v>703</v>
      </c>
      <c r="F34" s="7">
        <v>11521</v>
      </c>
      <c r="G34" s="7">
        <v>6742</v>
      </c>
      <c r="H34" s="7">
        <v>0</v>
      </c>
      <c r="I34" s="7"/>
      <c r="J34" s="7"/>
      <c r="K34" s="7">
        <f t="shared" ref="K34:K37" si="23">SUM(B34:J34)</f>
        <v>31925</v>
      </c>
    </row>
    <row r="35" spans="1:11" s="4" customFormat="1" ht="15.75" x14ac:dyDescent="0.25">
      <c r="A35" s="40" t="s">
        <v>28</v>
      </c>
      <c r="B35" s="27">
        <v>1572</v>
      </c>
      <c r="C35" s="27">
        <v>0</v>
      </c>
      <c r="D35" s="39">
        <v>0</v>
      </c>
      <c r="E35" s="27">
        <v>26</v>
      </c>
      <c r="F35" s="12">
        <v>1988</v>
      </c>
      <c r="G35" s="12"/>
      <c r="H35" s="12">
        <v>0</v>
      </c>
      <c r="I35" s="12"/>
      <c r="J35" s="12"/>
      <c r="K35" s="27">
        <f t="shared" si="23"/>
        <v>3586</v>
      </c>
    </row>
    <row r="36" spans="1:11" s="4" customFormat="1" ht="15.75" x14ac:dyDescent="0.25">
      <c r="A36" s="40" t="s">
        <v>29</v>
      </c>
      <c r="B36" s="27">
        <v>1648</v>
      </c>
      <c r="C36" s="27">
        <v>0</v>
      </c>
      <c r="D36" s="39">
        <v>0</v>
      </c>
      <c r="E36" s="27">
        <v>50</v>
      </c>
      <c r="F36" s="27">
        <v>8877</v>
      </c>
      <c r="G36" s="27">
        <v>5450</v>
      </c>
      <c r="H36" s="27">
        <v>50</v>
      </c>
      <c r="I36" s="27"/>
      <c r="J36" s="27"/>
      <c r="K36" s="27">
        <f t="shared" si="23"/>
        <v>16075</v>
      </c>
    </row>
    <row r="37" spans="1:11" s="4" customFormat="1" ht="15.75" x14ac:dyDescent="0.25">
      <c r="A37" s="40" t="s">
        <v>30</v>
      </c>
      <c r="B37" s="27">
        <v>1161</v>
      </c>
      <c r="C37" s="27">
        <v>0</v>
      </c>
      <c r="D37" s="39">
        <v>0</v>
      </c>
      <c r="E37" s="27">
        <v>44</v>
      </c>
      <c r="F37" s="27">
        <v>1527</v>
      </c>
      <c r="G37" s="27">
        <v>420</v>
      </c>
      <c r="H37" s="27">
        <v>1</v>
      </c>
      <c r="I37" s="27"/>
      <c r="J37" s="27"/>
      <c r="K37" s="27">
        <f t="shared" si="23"/>
        <v>3153</v>
      </c>
    </row>
    <row r="38" spans="1:11" s="4" customFormat="1" ht="15.75" x14ac:dyDescent="0.25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s="4" customFormat="1" ht="15.75" x14ac:dyDescent="0.25">
      <c r="A39" s="9" t="s">
        <v>31</v>
      </c>
      <c r="B39" s="3">
        <f>SUM(B40:B46)</f>
        <v>45092</v>
      </c>
      <c r="C39" s="3">
        <f t="shared" ref="C39:G39" si="24">SUM(C40:C46)</f>
        <v>740</v>
      </c>
      <c r="D39" s="3">
        <f t="shared" si="24"/>
        <v>253</v>
      </c>
      <c r="E39" s="3">
        <f t="shared" si="24"/>
        <v>121</v>
      </c>
      <c r="F39" s="3">
        <f t="shared" si="24"/>
        <v>24923</v>
      </c>
      <c r="G39" s="3">
        <f t="shared" si="24"/>
        <v>7872</v>
      </c>
      <c r="H39" s="3">
        <f t="shared" ref="H39:I39" si="25">SUM(H40:H46)</f>
        <v>144</v>
      </c>
      <c r="I39" s="3">
        <f t="shared" si="25"/>
        <v>0</v>
      </c>
      <c r="J39" s="3">
        <f t="shared" ref="J39" si="26">SUM(J40:J46)</f>
        <v>51</v>
      </c>
      <c r="K39" s="3">
        <f t="shared" ref="K39" si="27">SUM(K40:K46)</f>
        <v>79196</v>
      </c>
    </row>
    <row r="40" spans="1:11" s="4" customFormat="1" ht="15.75" x14ac:dyDescent="0.25">
      <c r="A40" s="40" t="s">
        <v>32</v>
      </c>
      <c r="B40" s="7">
        <v>21190</v>
      </c>
      <c r="C40" s="7">
        <v>473</v>
      </c>
      <c r="D40" s="7">
        <v>198</v>
      </c>
      <c r="E40" s="7">
        <v>2</v>
      </c>
      <c r="F40" s="7">
        <v>9946</v>
      </c>
      <c r="G40" s="7">
        <v>49</v>
      </c>
      <c r="H40" s="7">
        <v>9</v>
      </c>
      <c r="I40" s="7"/>
      <c r="J40" s="7">
        <v>23</v>
      </c>
      <c r="K40" s="7">
        <f>SUM(B40:J40)</f>
        <v>31890</v>
      </c>
    </row>
    <row r="41" spans="1:11" s="4" customFormat="1" ht="15.75" x14ac:dyDescent="0.25">
      <c r="A41" s="40" t="s">
        <v>33</v>
      </c>
      <c r="B41" s="27">
        <v>11431</v>
      </c>
      <c r="C41" s="27">
        <v>0</v>
      </c>
      <c r="D41" s="39">
        <v>0</v>
      </c>
      <c r="E41" s="27">
        <v>41</v>
      </c>
      <c r="F41" s="27">
        <v>6900</v>
      </c>
      <c r="G41" s="27">
        <v>3264</v>
      </c>
      <c r="H41" s="27">
        <v>62</v>
      </c>
      <c r="I41" s="27"/>
      <c r="J41" s="27"/>
      <c r="K41" s="27">
        <f t="shared" ref="K41:K46" si="28">SUM(B41:J41)</f>
        <v>21698</v>
      </c>
    </row>
    <row r="42" spans="1:11" s="4" customFormat="1" ht="15.75" x14ac:dyDescent="0.25">
      <c r="A42" s="40" t="s">
        <v>34</v>
      </c>
      <c r="B42" s="27">
        <v>739</v>
      </c>
      <c r="C42" s="27">
        <v>12</v>
      </c>
      <c r="D42" s="39">
        <v>0</v>
      </c>
      <c r="E42" s="27">
        <v>9</v>
      </c>
      <c r="F42" s="27">
        <v>722</v>
      </c>
      <c r="G42" s="27">
        <v>282</v>
      </c>
      <c r="H42" s="27">
        <v>0</v>
      </c>
      <c r="I42" s="27"/>
      <c r="J42" s="27">
        <v>28</v>
      </c>
      <c r="K42" s="27">
        <f t="shared" si="28"/>
        <v>1792</v>
      </c>
    </row>
    <row r="43" spans="1:11" s="4" customFormat="1" ht="15.75" x14ac:dyDescent="0.25">
      <c r="A43" s="40" t="s">
        <v>35</v>
      </c>
      <c r="B43" s="7">
        <v>4846</v>
      </c>
      <c r="C43" s="23">
        <v>107</v>
      </c>
      <c r="D43" s="23">
        <v>55</v>
      </c>
      <c r="E43" s="7">
        <v>0</v>
      </c>
      <c r="F43" s="7">
        <v>3879</v>
      </c>
      <c r="G43" s="7"/>
      <c r="H43" s="7">
        <v>3</v>
      </c>
      <c r="I43" s="7"/>
      <c r="J43" s="7"/>
      <c r="K43" s="7">
        <f t="shared" si="28"/>
        <v>8890</v>
      </c>
    </row>
    <row r="44" spans="1:11" s="4" customFormat="1" ht="15.75" x14ac:dyDescent="0.25">
      <c r="A44" s="40" t="s">
        <v>36</v>
      </c>
      <c r="B44" s="27">
        <v>3517</v>
      </c>
      <c r="C44" s="27">
        <v>0</v>
      </c>
      <c r="D44" s="39">
        <v>0</v>
      </c>
      <c r="E44" s="27">
        <v>30</v>
      </c>
      <c r="F44" s="27">
        <v>500</v>
      </c>
      <c r="G44" s="27">
        <v>1100</v>
      </c>
      <c r="H44" s="27">
        <v>50</v>
      </c>
      <c r="I44" s="27"/>
      <c r="J44" s="27"/>
      <c r="K44" s="27">
        <f t="shared" si="28"/>
        <v>5197</v>
      </c>
    </row>
    <row r="45" spans="1:11" s="4" customFormat="1" ht="15.75" x14ac:dyDescent="0.25">
      <c r="A45" s="40" t="s">
        <v>37</v>
      </c>
      <c r="B45" s="27">
        <v>575</v>
      </c>
      <c r="C45" s="27">
        <v>0</v>
      </c>
      <c r="D45" s="39">
        <v>0</v>
      </c>
      <c r="E45" s="27">
        <v>20</v>
      </c>
      <c r="F45" s="27">
        <v>511</v>
      </c>
      <c r="G45" s="27">
        <v>328</v>
      </c>
      <c r="H45" s="27">
        <v>0</v>
      </c>
      <c r="I45" s="27"/>
      <c r="J45" s="27"/>
      <c r="K45" s="27">
        <f t="shared" si="28"/>
        <v>1434</v>
      </c>
    </row>
    <row r="46" spans="1:11" s="4" customFormat="1" ht="15.75" x14ac:dyDescent="0.25">
      <c r="A46" s="40" t="s">
        <v>38</v>
      </c>
      <c r="B46" s="27">
        <v>2794</v>
      </c>
      <c r="C46" s="27">
        <v>148</v>
      </c>
      <c r="D46" s="39">
        <v>0</v>
      </c>
      <c r="E46" s="27">
        <v>19</v>
      </c>
      <c r="F46" s="12">
        <v>2465</v>
      </c>
      <c r="G46" s="12">
        <v>2849</v>
      </c>
      <c r="H46" s="33">
        <v>20</v>
      </c>
      <c r="I46" s="12"/>
      <c r="J46" s="12"/>
      <c r="K46" s="27">
        <f t="shared" si="28"/>
        <v>8295</v>
      </c>
    </row>
    <row r="47" spans="1:11" s="4" customFormat="1" ht="15.75" x14ac:dyDescent="0.25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s="4" customFormat="1" ht="15.75" x14ac:dyDescent="0.25">
      <c r="A48" s="9" t="s">
        <v>39</v>
      </c>
      <c r="B48" s="3">
        <f>SUM(B49:B52)</f>
        <v>12377</v>
      </c>
      <c r="C48" s="3">
        <f t="shared" ref="C48:G48" si="29">SUM(C49:C52)</f>
        <v>268</v>
      </c>
      <c r="D48" s="3">
        <f t="shared" si="29"/>
        <v>0</v>
      </c>
      <c r="E48" s="3">
        <f t="shared" si="29"/>
        <v>240</v>
      </c>
      <c r="F48" s="3">
        <f t="shared" si="29"/>
        <v>5250</v>
      </c>
      <c r="G48" s="3">
        <f t="shared" si="29"/>
        <v>2565</v>
      </c>
      <c r="H48" s="3">
        <f t="shared" ref="H48:I48" si="30">SUM(H49:H52)</f>
        <v>0</v>
      </c>
      <c r="I48" s="3">
        <f t="shared" si="30"/>
        <v>0</v>
      </c>
      <c r="J48" s="3">
        <f t="shared" ref="J48" si="31">SUM(J49:J52)</f>
        <v>401</v>
      </c>
      <c r="K48" s="3">
        <f t="shared" ref="K48" si="32">SUM(K49:K52)</f>
        <v>21101</v>
      </c>
    </row>
    <row r="49" spans="1:11" s="4" customFormat="1" ht="15.75" x14ac:dyDescent="0.25">
      <c r="A49" s="40" t="s">
        <v>40</v>
      </c>
      <c r="B49" s="7">
        <v>697</v>
      </c>
      <c r="C49" s="7">
        <v>74</v>
      </c>
      <c r="D49" s="7">
        <v>0</v>
      </c>
      <c r="E49" s="7">
        <v>0</v>
      </c>
      <c r="F49" s="7">
        <v>542</v>
      </c>
      <c r="G49" s="7">
        <v>254</v>
      </c>
      <c r="H49" s="7">
        <v>0</v>
      </c>
      <c r="I49" s="7"/>
      <c r="J49" s="7">
        <v>191</v>
      </c>
      <c r="K49" s="7">
        <f>SUM(B49:J49)</f>
        <v>1758</v>
      </c>
    </row>
    <row r="50" spans="1:11" s="4" customFormat="1" ht="15.75" x14ac:dyDescent="0.25">
      <c r="A50" s="10" t="s">
        <v>41</v>
      </c>
      <c r="B50" s="7">
        <v>455</v>
      </c>
      <c r="C50" s="7">
        <v>0</v>
      </c>
      <c r="D50" s="7">
        <v>0</v>
      </c>
      <c r="E50" s="7">
        <v>0</v>
      </c>
      <c r="F50" s="7">
        <v>423</v>
      </c>
      <c r="G50" s="7">
        <v>254</v>
      </c>
      <c r="H50" s="7">
        <v>0</v>
      </c>
      <c r="I50" s="7"/>
      <c r="J50" s="7"/>
      <c r="K50" s="7">
        <f t="shared" ref="K50:K52" si="33">SUM(B50:J50)</f>
        <v>1132</v>
      </c>
    </row>
    <row r="51" spans="1:11" s="4" customFormat="1" ht="15.75" x14ac:dyDescent="0.25">
      <c r="A51" s="40" t="s">
        <v>42</v>
      </c>
      <c r="B51" s="7">
        <v>10100</v>
      </c>
      <c r="C51" s="7">
        <v>194</v>
      </c>
      <c r="D51" s="7">
        <v>0</v>
      </c>
      <c r="E51" s="7">
        <v>240</v>
      </c>
      <c r="F51" s="7">
        <v>2840</v>
      </c>
      <c r="G51" s="7">
        <v>1399</v>
      </c>
      <c r="H51" s="7">
        <v>0</v>
      </c>
      <c r="I51" s="7"/>
      <c r="J51" s="7">
        <v>210</v>
      </c>
      <c r="K51" s="7">
        <f t="shared" si="33"/>
        <v>14983</v>
      </c>
    </row>
    <row r="52" spans="1:11" s="4" customFormat="1" ht="15.75" x14ac:dyDescent="0.25">
      <c r="A52" s="10" t="s">
        <v>43</v>
      </c>
      <c r="B52" s="13">
        <v>1125</v>
      </c>
      <c r="C52" s="13">
        <v>0</v>
      </c>
      <c r="D52" s="13">
        <v>0</v>
      </c>
      <c r="E52" s="7">
        <v>0</v>
      </c>
      <c r="F52" s="13">
        <v>1445</v>
      </c>
      <c r="G52" s="13">
        <v>658</v>
      </c>
      <c r="H52" s="13">
        <v>0</v>
      </c>
      <c r="I52" s="13"/>
      <c r="J52" s="13"/>
      <c r="K52" s="7">
        <f t="shared" si="33"/>
        <v>3228</v>
      </c>
    </row>
    <row r="53" spans="1:11" s="4" customFormat="1" ht="15.75" x14ac:dyDescent="0.25">
      <c r="A53" s="43"/>
      <c r="B53" s="14"/>
      <c r="C53" s="14"/>
      <c r="D53" s="14"/>
      <c r="E53" s="7"/>
      <c r="F53" s="14"/>
      <c r="G53" s="14"/>
      <c r="H53" s="14"/>
      <c r="I53" s="14"/>
      <c r="J53" s="14"/>
      <c r="K53" s="14"/>
    </row>
    <row r="54" spans="1:11" s="4" customFormat="1" ht="15.75" x14ac:dyDescent="0.25">
      <c r="A54" s="9" t="s">
        <v>44</v>
      </c>
      <c r="B54" s="3">
        <f>SUM(B55:B62)</f>
        <v>82559</v>
      </c>
      <c r="C54" s="3">
        <f t="shared" ref="C54:G54" si="34">SUM(C55:C62)</f>
        <v>1160</v>
      </c>
      <c r="D54" s="3">
        <f t="shared" si="34"/>
        <v>0</v>
      </c>
      <c r="E54" s="3">
        <f t="shared" si="34"/>
        <v>2336</v>
      </c>
      <c r="F54" s="3">
        <f t="shared" si="34"/>
        <v>64550</v>
      </c>
      <c r="G54" s="3">
        <f t="shared" si="34"/>
        <v>50081</v>
      </c>
      <c r="H54" s="3">
        <f t="shared" ref="H54:I54" si="35">SUM(H55:H62)</f>
        <v>281</v>
      </c>
      <c r="I54" s="3">
        <f t="shared" si="35"/>
        <v>0</v>
      </c>
      <c r="J54" s="3">
        <f t="shared" ref="J54" si="36">SUM(J55:J62)</f>
        <v>95</v>
      </c>
      <c r="K54" s="3">
        <f t="shared" ref="K54" si="37">SUM(K55:K62)</f>
        <v>201062</v>
      </c>
    </row>
    <row r="55" spans="1:11" s="4" customFormat="1" ht="15.75" x14ac:dyDescent="0.25">
      <c r="A55" s="35" t="s">
        <v>45</v>
      </c>
      <c r="B55" s="16">
        <v>31105</v>
      </c>
      <c r="C55" s="16">
        <v>202</v>
      </c>
      <c r="D55" s="16">
        <v>0</v>
      </c>
      <c r="E55" s="27">
        <v>1077</v>
      </c>
      <c r="F55" s="27">
        <v>38539</v>
      </c>
      <c r="G55" s="27">
        <v>20623</v>
      </c>
      <c r="H55" s="27">
        <v>0</v>
      </c>
      <c r="I55" s="27"/>
      <c r="J55" s="27"/>
      <c r="K55" s="27">
        <f>SUM(B55:J55)</f>
        <v>91546</v>
      </c>
    </row>
    <row r="56" spans="1:11" s="4" customFormat="1" ht="15.75" x14ac:dyDescent="0.25">
      <c r="A56" s="35" t="s">
        <v>46</v>
      </c>
      <c r="B56" s="30">
        <v>25309</v>
      </c>
      <c r="C56" s="30">
        <v>543</v>
      </c>
      <c r="D56" s="30">
        <v>0</v>
      </c>
      <c r="E56" s="27">
        <v>576</v>
      </c>
      <c r="F56" s="30">
        <v>7455</v>
      </c>
      <c r="G56" s="30">
        <v>3149</v>
      </c>
      <c r="H56" s="30">
        <v>196</v>
      </c>
      <c r="I56" s="30"/>
      <c r="J56" s="30"/>
      <c r="K56" s="27">
        <f t="shared" ref="K56:K62" si="38">SUM(B56:J56)</f>
        <v>37228</v>
      </c>
    </row>
    <row r="57" spans="1:11" s="4" customFormat="1" ht="15.75" x14ac:dyDescent="0.25">
      <c r="A57" s="35" t="s">
        <v>47</v>
      </c>
      <c r="B57" s="30">
        <v>1932</v>
      </c>
      <c r="C57" s="30">
        <v>64</v>
      </c>
      <c r="D57" s="30">
        <v>0</v>
      </c>
      <c r="E57" s="27">
        <v>0</v>
      </c>
      <c r="F57" s="30">
        <v>5316</v>
      </c>
      <c r="G57" s="30">
        <v>7830</v>
      </c>
      <c r="H57" s="30">
        <v>0</v>
      </c>
      <c r="I57" s="30">
        <v>0</v>
      </c>
      <c r="J57" s="30">
        <v>0</v>
      </c>
      <c r="K57" s="27">
        <f t="shared" si="38"/>
        <v>15142</v>
      </c>
    </row>
    <row r="58" spans="1:11" s="4" customFormat="1" ht="15.75" x14ac:dyDescent="0.25">
      <c r="A58" s="40" t="s">
        <v>48</v>
      </c>
      <c r="B58" s="30">
        <v>3643</v>
      </c>
      <c r="C58" s="30">
        <v>18</v>
      </c>
      <c r="D58" s="30">
        <v>0</v>
      </c>
      <c r="E58" s="27">
        <v>0</v>
      </c>
      <c r="F58" s="30">
        <v>1376</v>
      </c>
      <c r="G58" s="30">
        <v>1620</v>
      </c>
      <c r="H58" s="30">
        <v>2</v>
      </c>
      <c r="I58" s="30"/>
      <c r="J58" s="30">
        <v>35</v>
      </c>
      <c r="K58" s="27">
        <f t="shared" si="38"/>
        <v>6694</v>
      </c>
    </row>
    <row r="59" spans="1:11" s="4" customFormat="1" ht="15.75" x14ac:dyDescent="0.25">
      <c r="A59" s="40" t="s">
        <v>49</v>
      </c>
      <c r="B59" s="30">
        <v>7686</v>
      </c>
      <c r="C59" s="30">
        <v>204</v>
      </c>
      <c r="D59" s="30">
        <v>0</v>
      </c>
      <c r="E59" s="27">
        <v>269</v>
      </c>
      <c r="F59" s="30">
        <v>6046</v>
      </c>
      <c r="G59" s="30">
        <v>14966</v>
      </c>
      <c r="H59" s="30">
        <v>36</v>
      </c>
      <c r="I59" s="30"/>
      <c r="J59" s="30">
        <v>60</v>
      </c>
      <c r="K59" s="27">
        <f t="shared" si="38"/>
        <v>29267</v>
      </c>
    </row>
    <row r="60" spans="1:11" s="4" customFormat="1" ht="15.75" x14ac:dyDescent="0.25">
      <c r="A60" s="40" t="s">
        <v>50</v>
      </c>
      <c r="B60" s="37">
        <v>3095</v>
      </c>
      <c r="C60" s="37">
        <v>0</v>
      </c>
      <c r="D60" s="37">
        <v>0</v>
      </c>
      <c r="E60" s="27">
        <v>171</v>
      </c>
      <c r="F60" s="37">
        <v>1346</v>
      </c>
      <c r="G60" s="37">
        <v>184</v>
      </c>
      <c r="H60" s="37">
        <v>10</v>
      </c>
      <c r="I60" s="37"/>
      <c r="J60" s="37"/>
      <c r="K60" s="27">
        <f t="shared" si="38"/>
        <v>4806</v>
      </c>
    </row>
    <row r="61" spans="1:11" s="4" customFormat="1" ht="15.75" x14ac:dyDescent="0.25">
      <c r="A61" s="40" t="s">
        <v>51</v>
      </c>
      <c r="B61" s="30">
        <v>7524</v>
      </c>
      <c r="C61" s="30">
        <v>0</v>
      </c>
      <c r="D61" s="30">
        <v>0</v>
      </c>
      <c r="E61" s="27">
        <v>243</v>
      </c>
      <c r="F61" s="30">
        <v>3856</v>
      </c>
      <c r="G61" s="30">
        <v>1590</v>
      </c>
      <c r="H61" s="30">
        <v>37</v>
      </c>
      <c r="I61" s="30"/>
      <c r="J61" s="30"/>
      <c r="K61" s="27">
        <f t="shared" si="38"/>
        <v>13250</v>
      </c>
    </row>
    <row r="62" spans="1:11" s="4" customFormat="1" ht="15.75" x14ac:dyDescent="0.25">
      <c r="A62" s="40" t="s">
        <v>52</v>
      </c>
      <c r="B62" s="30">
        <v>2265</v>
      </c>
      <c r="C62" s="30">
        <v>129</v>
      </c>
      <c r="D62" s="30">
        <v>0</v>
      </c>
      <c r="E62" s="27">
        <v>0</v>
      </c>
      <c r="F62" s="30">
        <v>616</v>
      </c>
      <c r="G62" s="30">
        <v>119</v>
      </c>
      <c r="H62" s="30">
        <v>0</v>
      </c>
      <c r="I62" s="30"/>
      <c r="J62" s="30"/>
      <c r="K62" s="27">
        <f t="shared" si="38"/>
        <v>3129</v>
      </c>
    </row>
    <row r="63" spans="1:11" s="4" customFormat="1" ht="15.75" x14ac:dyDescent="0.25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s="4" customFormat="1" ht="15.75" x14ac:dyDescent="0.25">
      <c r="A64" s="9" t="s">
        <v>53</v>
      </c>
      <c r="B64" s="3">
        <f>SUM(B65:B70)</f>
        <v>19846</v>
      </c>
      <c r="C64" s="3">
        <f t="shared" ref="C64:G64" si="39">SUM(C65:C70)</f>
        <v>520</v>
      </c>
      <c r="D64" s="3">
        <f t="shared" si="39"/>
        <v>0</v>
      </c>
      <c r="E64" s="3">
        <f t="shared" si="39"/>
        <v>342</v>
      </c>
      <c r="F64" s="3">
        <f t="shared" si="39"/>
        <v>21979</v>
      </c>
      <c r="G64" s="3">
        <f t="shared" si="39"/>
        <v>11410</v>
      </c>
      <c r="H64" s="3">
        <f t="shared" ref="H64:I64" si="40">SUM(H65:H70)</f>
        <v>43</v>
      </c>
      <c r="I64" s="3">
        <f t="shared" si="40"/>
        <v>0</v>
      </c>
      <c r="J64" s="3">
        <f t="shared" ref="J64" si="41">SUM(J65:J70)</f>
        <v>1742</v>
      </c>
      <c r="K64" s="3">
        <f t="shared" ref="K64" si="42">SUM(K65:K70)</f>
        <v>55882</v>
      </c>
    </row>
    <row r="65" spans="1:12" s="4" customFormat="1" ht="15.75" x14ac:dyDescent="0.25">
      <c r="A65" s="40" t="s">
        <v>54</v>
      </c>
      <c r="B65" s="39">
        <v>5748</v>
      </c>
      <c r="C65" s="39">
        <v>285</v>
      </c>
      <c r="D65" s="39">
        <v>0</v>
      </c>
      <c r="E65" s="39">
        <v>0</v>
      </c>
      <c r="F65" s="39">
        <v>10439</v>
      </c>
      <c r="G65" s="39">
        <v>4711</v>
      </c>
      <c r="H65" s="39">
        <v>11</v>
      </c>
      <c r="I65" s="39"/>
      <c r="J65" s="39">
        <v>1742</v>
      </c>
      <c r="K65" s="39">
        <f>SUM(B65:J65)</f>
        <v>22936</v>
      </c>
    </row>
    <row r="66" spans="1:12" s="4" customFormat="1" ht="15.75" x14ac:dyDescent="0.25">
      <c r="A66" s="40" t="s">
        <v>55</v>
      </c>
      <c r="B66" s="27">
        <v>2504</v>
      </c>
      <c r="C66" s="27">
        <v>70</v>
      </c>
      <c r="D66" s="39">
        <v>0</v>
      </c>
      <c r="E66" s="12">
        <v>0</v>
      </c>
      <c r="F66" s="27">
        <v>493</v>
      </c>
      <c r="G66" s="27">
        <v>1045</v>
      </c>
      <c r="H66" s="27">
        <v>0</v>
      </c>
      <c r="I66" s="27"/>
      <c r="J66" s="27"/>
      <c r="K66" s="27">
        <f t="shared" ref="K66:K70" si="43">SUM(B66:J66)</f>
        <v>4112</v>
      </c>
    </row>
    <row r="67" spans="1:12" s="4" customFormat="1" ht="15.75" x14ac:dyDescent="0.25">
      <c r="A67" s="10" t="s">
        <v>56</v>
      </c>
      <c r="B67" s="7">
        <v>2600</v>
      </c>
      <c r="C67" s="7">
        <v>5</v>
      </c>
      <c r="D67" s="7">
        <v>0</v>
      </c>
      <c r="E67" s="7">
        <v>2</v>
      </c>
      <c r="F67" s="7">
        <v>5447</v>
      </c>
      <c r="G67" s="7">
        <v>3154</v>
      </c>
      <c r="H67" s="7">
        <v>0</v>
      </c>
      <c r="I67" s="7"/>
      <c r="J67" s="7"/>
      <c r="K67" s="7">
        <f t="shared" si="43"/>
        <v>11208</v>
      </c>
    </row>
    <row r="68" spans="1:12" s="4" customFormat="1" ht="15.75" x14ac:dyDescent="0.25">
      <c r="A68" s="10" t="s">
        <v>57</v>
      </c>
      <c r="B68" s="7">
        <v>2655</v>
      </c>
      <c r="C68" s="7">
        <v>16</v>
      </c>
      <c r="D68" s="7">
        <v>0</v>
      </c>
      <c r="E68" s="7">
        <v>2</v>
      </c>
      <c r="F68" s="7">
        <v>0</v>
      </c>
      <c r="G68" s="7">
        <v>0</v>
      </c>
      <c r="H68" s="7">
        <v>3</v>
      </c>
      <c r="I68" s="7"/>
      <c r="J68" s="7"/>
      <c r="K68" s="7">
        <f t="shared" si="43"/>
        <v>2676</v>
      </c>
    </row>
    <row r="69" spans="1:12" s="4" customFormat="1" ht="15.75" x14ac:dyDescent="0.25">
      <c r="A69" s="10" t="s">
        <v>58</v>
      </c>
      <c r="B69" s="15">
        <v>1443</v>
      </c>
      <c r="C69" s="15">
        <v>74</v>
      </c>
      <c r="D69" s="15">
        <v>0</v>
      </c>
      <c r="E69" s="7">
        <v>338</v>
      </c>
      <c r="F69" s="15">
        <v>0</v>
      </c>
      <c r="G69" s="15">
        <v>0</v>
      </c>
      <c r="H69" s="15">
        <v>29</v>
      </c>
      <c r="I69" s="15"/>
      <c r="J69" s="15"/>
      <c r="K69" s="7">
        <f t="shared" si="43"/>
        <v>1884</v>
      </c>
    </row>
    <row r="70" spans="1:12" s="4" customFormat="1" ht="15.75" x14ac:dyDescent="0.25">
      <c r="A70" s="40" t="s">
        <v>59</v>
      </c>
      <c r="B70" s="39">
        <v>4896</v>
      </c>
      <c r="C70" s="39">
        <v>70</v>
      </c>
      <c r="D70" s="39">
        <v>0</v>
      </c>
      <c r="E70" s="39">
        <v>0</v>
      </c>
      <c r="F70" s="39">
        <v>5600</v>
      </c>
      <c r="G70" s="39">
        <v>2500</v>
      </c>
      <c r="H70" s="39">
        <v>0</v>
      </c>
      <c r="I70" s="39"/>
      <c r="J70" s="39"/>
      <c r="K70" s="39">
        <f t="shared" si="43"/>
        <v>13066</v>
      </c>
    </row>
    <row r="71" spans="1:12" s="4" customFormat="1" ht="15.75" x14ac:dyDescent="0.25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2" s="4" customFormat="1" ht="15.75" x14ac:dyDescent="0.25">
      <c r="A72" s="9" t="s">
        <v>60</v>
      </c>
      <c r="B72" s="3">
        <f>SUM(B73:B77)</f>
        <v>61150</v>
      </c>
      <c r="C72" s="3">
        <f t="shared" ref="C72:G72" si="44">SUM(C73:C77)</f>
        <v>3201</v>
      </c>
      <c r="D72" s="3">
        <f t="shared" si="44"/>
        <v>1029</v>
      </c>
      <c r="E72" s="3">
        <f t="shared" si="44"/>
        <v>3693</v>
      </c>
      <c r="F72" s="3">
        <f t="shared" si="44"/>
        <v>27834</v>
      </c>
      <c r="G72" s="3">
        <f t="shared" si="44"/>
        <v>1068</v>
      </c>
      <c r="H72" s="3">
        <f t="shared" ref="H72:I72" si="45">SUM(H73:H77)</f>
        <v>919</v>
      </c>
      <c r="I72" s="3">
        <f t="shared" si="45"/>
        <v>1</v>
      </c>
      <c r="J72" s="3">
        <f t="shared" ref="J72" si="46">SUM(J73:J77)</f>
        <v>471</v>
      </c>
      <c r="K72" s="3">
        <f t="shared" ref="K72" si="47">SUM(K73:K77)</f>
        <v>99366</v>
      </c>
    </row>
    <row r="73" spans="1:12" s="4" customFormat="1" ht="20.25" customHeight="1" x14ac:dyDescent="0.25">
      <c r="A73" s="40" t="s">
        <v>61</v>
      </c>
      <c r="B73" s="27">
        <v>28347</v>
      </c>
      <c r="C73" s="27">
        <v>476</v>
      </c>
      <c r="D73" s="39">
        <v>0</v>
      </c>
      <c r="E73" s="27">
        <v>1294</v>
      </c>
      <c r="F73" s="27">
        <v>19254</v>
      </c>
      <c r="G73" s="27">
        <v>585</v>
      </c>
      <c r="H73" s="27">
        <v>224</v>
      </c>
      <c r="I73" s="27"/>
      <c r="J73" s="27">
        <v>447</v>
      </c>
      <c r="K73" s="39">
        <f t="shared" ref="K73:K77" si="48">SUM(B73:J73)</f>
        <v>50627</v>
      </c>
    </row>
    <row r="74" spans="1:12" s="4" customFormat="1" ht="30" x14ac:dyDescent="0.25">
      <c r="A74" s="40" t="s">
        <v>62</v>
      </c>
      <c r="B74" s="39">
        <v>16401</v>
      </c>
      <c r="C74" s="39">
        <v>1755</v>
      </c>
      <c r="D74" s="39">
        <v>1029</v>
      </c>
      <c r="E74" s="39">
        <v>24</v>
      </c>
      <c r="F74" s="39">
        <v>737</v>
      </c>
      <c r="G74" s="39">
        <v>82</v>
      </c>
      <c r="H74" s="39">
        <v>56</v>
      </c>
      <c r="I74" s="39"/>
      <c r="J74" s="39">
        <v>18</v>
      </c>
      <c r="K74" s="39">
        <f t="shared" si="48"/>
        <v>20102</v>
      </c>
      <c r="L74" s="4" t="s">
        <v>179</v>
      </c>
    </row>
    <row r="75" spans="1:12" s="4" customFormat="1" ht="15.75" x14ac:dyDescent="0.25">
      <c r="A75" s="40" t="s">
        <v>63</v>
      </c>
      <c r="B75" s="39">
        <v>8556</v>
      </c>
      <c r="C75" s="39">
        <v>655</v>
      </c>
      <c r="D75" s="39">
        <v>0</v>
      </c>
      <c r="E75" s="39">
        <v>2375</v>
      </c>
      <c r="F75" s="39">
        <v>2604</v>
      </c>
      <c r="G75" s="39">
        <v>396</v>
      </c>
      <c r="H75" s="39">
        <v>639</v>
      </c>
      <c r="I75" s="39"/>
      <c r="J75" s="39"/>
      <c r="K75" s="39">
        <f t="shared" si="48"/>
        <v>15225</v>
      </c>
    </row>
    <row r="76" spans="1:12" s="4" customFormat="1" ht="15.75" x14ac:dyDescent="0.25">
      <c r="A76" s="40" t="s">
        <v>64</v>
      </c>
      <c r="B76" s="39">
        <v>4831</v>
      </c>
      <c r="C76" s="39">
        <v>309</v>
      </c>
      <c r="D76" s="39">
        <v>0</v>
      </c>
      <c r="E76" s="39">
        <v>0</v>
      </c>
      <c r="F76" s="39">
        <v>5171</v>
      </c>
      <c r="G76" s="39">
        <v>0</v>
      </c>
      <c r="H76" s="39">
        <v>0</v>
      </c>
      <c r="I76" s="39"/>
      <c r="J76" s="39"/>
      <c r="K76" s="39">
        <f t="shared" si="48"/>
        <v>10311</v>
      </c>
    </row>
    <row r="77" spans="1:12" s="4" customFormat="1" ht="15.75" x14ac:dyDescent="0.25">
      <c r="A77" s="40" t="s">
        <v>65</v>
      </c>
      <c r="B77" s="39">
        <v>3015</v>
      </c>
      <c r="C77" s="39">
        <v>6</v>
      </c>
      <c r="D77" s="39">
        <v>0</v>
      </c>
      <c r="E77" s="39">
        <v>0</v>
      </c>
      <c r="F77" s="39">
        <v>68</v>
      </c>
      <c r="G77" s="39">
        <v>5</v>
      </c>
      <c r="H77" s="39">
        <v>0</v>
      </c>
      <c r="I77" s="39">
        <v>1</v>
      </c>
      <c r="J77" s="39">
        <v>6</v>
      </c>
      <c r="K77" s="39">
        <f t="shared" si="48"/>
        <v>3101</v>
      </c>
    </row>
    <row r="78" spans="1:12" s="4" customFormat="1" ht="15.75" x14ac:dyDescent="0.2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2" s="4" customFormat="1" ht="15.75" x14ac:dyDescent="0.25">
      <c r="A79" s="9" t="s">
        <v>66</v>
      </c>
      <c r="B79" s="3">
        <f>SUM(B80:B85)</f>
        <v>43721</v>
      </c>
      <c r="C79" s="3">
        <f t="shared" ref="C79:G79" si="49">SUM(C80:C85)</f>
        <v>449</v>
      </c>
      <c r="D79" s="3">
        <f t="shared" si="49"/>
        <v>0</v>
      </c>
      <c r="E79" s="3">
        <f t="shared" si="49"/>
        <v>914</v>
      </c>
      <c r="F79" s="3">
        <f t="shared" si="49"/>
        <v>53195</v>
      </c>
      <c r="G79" s="3">
        <f t="shared" si="49"/>
        <v>4668</v>
      </c>
      <c r="H79" s="3">
        <f t="shared" ref="H79:I79" si="50">SUM(H80:H85)</f>
        <v>875</v>
      </c>
      <c r="I79" s="3">
        <f t="shared" si="50"/>
        <v>0</v>
      </c>
      <c r="J79" s="3">
        <f t="shared" ref="J79" si="51">SUM(J80:J85)</f>
        <v>246</v>
      </c>
      <c r="K79" s="3">
        <f t="shared" ref="K79" si="52">SUM(K80:K85)</f>
        <v>104068</v>
      </c>
    </row>
    <row r="80" spans="1:12" s="4" customFormat="1" ht="15.75" x14ac:dyDescent="0.25">
      <c r="A80" s="40" t="s">
        <v>67</v>
      </c>
      <c r="B80" s="27">
        <v>18360</v>
      </c>
      <c r="C80" s="27"/>
      <c r="D80" s="39"/>
      <c r="E80" s="27">
        <v>753</v>
      </c>
      <c r="F80" s="27">
        <v>30803</v>
      </c>
      <c r="G80" s="27"/>
      <c r="H80" s="27">
        <v>425</v>
      </c>
      <c r="I80" s="27"/>
      <c r="J80" s="27"/>
      <c r="K80" s="27">
        <f>SUM(B80:J80)</f>
        <v>50341</v>
      </c>
    </row>
    <row r="81" spans="1:11" s="4" customFormat="1" ht="15.75" x14ac:dyDescent="0.25">
      <c r="A81" s="40" t="s">
        <v>68</v>
      </c>
      <c r="B81" s="27">
        <v>7800</v>
      </c>
      <c r="C81" s="27">
        <v>36</v>
      </c>
      <c r="D81" s="39"/>
      <c r="E81" s="27">
        <v>2</v>
      </c>
      <c r="F81" s="27">
        <v>10657</v>
      </c>
      <c r="G81" s="27">
        <v>2665</v>
      </c>
      <c r="H81" s="27">
        <v>411</v>
      </c>
      <c r="I81" s="27"/>
      <c r="J81" s="27">
        <v>19</v>
      </c>
      <c r="K81" s="27">
        <f t="shared" ref="K81:K85" si="53">SUM(B81:J81)</f>
        <v>21590</v>
      </c>
    </row>
    <row r="82" spans="1:11" s="4" customFormat="1" ht="15.75" x14ac:dyDescent="0.25">
      <c r="A82" s="40" t="s">
        <v>69</v>
      </c>
      <c r="B82" s="27">
        <v>7888</v>
      </c>
      <c r="C82" s="27">
        <v>310</v>
      </c>
      <c r="D82" s="39"/>
      <c r="E82" s="27"/>
      <c r="F82" s="27">
        <v>5100</v>
      </c>
      <c r="G82" s="27"/>
      <c r="H82" s="27"/>
      <c r="I82" s="27"/>
      <c r="J82" s="27"/>
      <c r="K82" s="27">
        <f t="shared" si="53"/>
        <v>13298</v>
      </c>
    </row>
    <row r="83" spans="1:11" s="4" customFormat="1" ht="15.75" x14ac:dyDescent="0.25">
      <c r="A83" s="40" t="s">
        <v>70</v>
      </c>
      <c r="B83" s="27">
        <v>2386</v>
      </c>
      <c r="C83" s="27">
        <v>36</v>
      </c>
      <c r="D83" s="39"/>
      <c r="E83" s="27"/>
      <c r="F83" s="27">
        <v>2876</v>
      </c>
      <c r="G83" s="27"/>
      <c r="H83" s="27"/>
      <c r="I83" s="27"/>
      <c r="J83" s="27"/>
      <c r="K83" s="27">
        <f t="shared" si="53"/>
        <v>5298</v>
      </c>
    </row>
    <row r="84" spans="1:11" s="4" customFormat="1" ht="15.75" x14ac:dyDescent="0.25">
      <c r="A84" s="40" t="s">
        <v>71</v>
      </c>
      <c r="B84" s="27">
        <v>5513</v>
      </c>
      <c r="C84" s="27"/>
      <c r="D84" s="39"/>
      <c r="E84" s="27">
        <v>159</v>
      </c>
      <c r="F84" s="27">
        <v>3125</v>
      </c>
      <c r="G84" s="27">
        <v>1836</v>
      </c>
      <c r="H84" s="27">
        <v>33</v>
      </c>
      <c r="I84" s="27"/>
      <c r="J84" s="27">
        <v>56</v>
      </c>
      <c r="K84" s="27">
        <f t="shared" si="53"/>
        <v>10722</v>
      </c>
    </row>
    <row r="85" spans="1:11" s="4" customFormat="1" ht="15.75" x14ac:dyDescent="0.25">
      <c r="A85" s="40" t="s">
        <v>72</v>
      </c>
      <c r="B85" s="34">
        <v>1774</v>
      </c>
      <c r="C85" s="34">
        <v>67</v>
      </c>
      <c r="D85" s="34"/>
      <c r="E85" s="27"/>
      <c r="F85" s="34">
        <v>634</v>
      </c>
      <c r="G85" s="34">
        <v>167</v>
      </c>
      <c r="H85" s="34">
        <v>6</v>
      </c>
      <c r="I85" s="34"/>
      <c r="J85" s="34">
        <v>171</v>
      </c>
      <c r="K85" s="27">
        <f t="shared" si="53"/>
        <v>2819</v>
      </c>
    </row>
    <row r="86" spans="1:11" s="4" customFormat="1" ht="15.75" x14ac:dyDescent="0.25">
      <c r="A86" s="43"/>
      <c r="B86" s="14"/>
      <c r="C86" s="14"/>
      <c r="D86" s="14"/>
      <c r="E86" s="7"/>
      <c r="F86" s="14"/>
      <c r="G86" s="14"/>
      <c r="H86" s="14"/>
      <c r="I86" s="14"/>
      <c r="J86" s="14"/>
      <c r="K86" s="14"/>
    </row>
    <row r="87" spans="1:11" s="4" customFormat="1" ht="15.75" x14ac:dyDescent="0.25">
      <c r="A87" s="9" t="s">
        <v>73</v>
      </c>
      <c r="B87" s="3">
        <f>SUM(B88:B97)</f>
        <v>53493</v>
      </c>
      <c r="C87" s="3">
        <f t="shared" ref="C87:G87" si="54">SUM(C88:C97)</f>
        <v>2593</v>
      </c>
      <c r="D87" s="3">
        <f t="shared" si="54"/>
        <v>428</v>
      </c>
      <c r="E87" s="3">
        <f t="shared" si="54"/>
        <v>761</v>
      </c>
      <c r="F87" s="3">
        <f t="shared" si="54"/>
        <v>33659</v>
      </c>
      <c r="G87" s="3">
        <f t="shared" si="54"/>
        <v>10419</v>
      </c>
      <c r="H87" s="3">
        <f t="shared" ref="H87:I87" si="55">SUM(H88:H97)</f>
        <v>424</v>
      </c>
      <c r="I87" s="3">
        <f t="shared" si="55"/>
        <v>0</v>
      </c>
      <c r="J87" s="3">
        <f t="shared" ref="J87" si="56">SUM(J88:J97)</f>
        <v>1550</v>
      </c>
      <c r="K87" s="3">
        <f t="shared" ref="K87" si="57">SUM(K88:K97)</f>
        <v>103327</v>
      </c>
    </row>
    <row r="88" spans="1:11" s="4" customFormat="1" ht="15.75" x14ac:dyDescent="0.25">
      <c r="A88" s="40" t="s">
        <v>74</v>
      </c>
      <c r="B88" s="39">
        <v>15742</v>
      </c>
      <c r="C88" s="39">
        <v>1021</v>
      </c>
      <c r="D88" s="12"/>
      <c r="E88" s="27">
        <v>12</v>
      </c>
      <c r="F88" s="27">
        <v>6535</v>
      </c>
      <c r="G88" s="27">
        <v>4438</v>
      </c>
      <c r="H88" s="27"/>
      <c r="I88" s="27"/>
      <c r="J88" s="27">
        <v>43</v>
      </c>
      <c r="K88" s="27">
        <f>SUM(B88:J88)</f>
        <v>27791</v>
      </c>
    </row>
    <row r="89" spans="1:11" s="4" customFormat="1" ht="15.75" x14ac:dyDescent="0.25">
      <c r="A89" s="40" t="s">
        <v>75</v>
      </c>
      <c r="B89" s="27">
        <v>9505</v>
      </c>
      <c r="C89" s="27">
        <v>404</v>
      </c>
      <c r="D89" s="39">
        <v>141</v>
      </c>
      <c r="E89" s="27">
        <v>724</v>
      </c>
      <c r="F89" s="27">
        <v>8243</v>
      </c>
      <c r="G89" s="27">
        <v>2965</v>
      </c>
      <c r="H89" s="27">
        <v>181</v>
      </c>
      <c r="I89" s="27"/>
      <c r="J89" s="27">
        <v>44</v>
      </c>
      <c r="K89" s="27">
        <f t="shared" ref="K89:K97" si="58">SUM(B89:J89)</f>
        <v>22207</v>
      </c>
    </row>
    <row r="90" spans="1:11" s="4" customFormat="1" ht="15.75" x14ac:dyDescent="0.25">
      <c r="A90" s="40" t="s">
        <v>76</v>
      </c>
      <c r="B90" s="27">
        <v>2247</v>
      </c>
      <c r="C90" s="27">
        <v>10</v>
      </c>
      <c r="D90" s="39">
        <v>16</v>
      </c>
      <c r="E90" s="27"/>
      <c r="F90" s="27">
        <v>2893</v>
      </c>
      <c r="G90" s="27">
        <v>1744</v>
      </c>
      <c r="H90" s="27">
        <v>2</v>
      </c>
      <c r="I90" s="27"/>
      <c r="J90" s="27">
        <v>195</v>
      </c>
      <c r="K90" s="27">
        <f t="shared" si="58"/>
        <v>7107</v>
      </c>
    </row>
    <row r="91" spans="1:11" s="4" customFormat="1" ht="15.75" x14ac:dyDescent="0.25">
      <c r="A91" s="40" t="s">
        <v>77</v>
      </c>
      <c r="B91" s="39">
        <v>2674</v>
      </c>
      <c r="C91" s="39">
        <v>159</v>
      </c>
      <c r="D91" s="39"/>
      <c r="E91" s="39"/>
      <c r="F91" s="39">
        <v>4089</v>
      </c>
      <c r="G91" s="39">
        <v>896</v>
      </c>
      <c r="H91" s="39"/>
      <c r="I91" s="39"/>
      <c r="J91" s="39"/>
      <c r="K91" s="39">
        <f t="shared" si="58"/>
        <v>7818</v>
      </c>
    </row>
    <row r="92" spans="1:11" s="4" customFormat="1" ht="15.75" x14ac:dyDescent="0.25">
      <c r="A92" s="40" t="s">
        <v>78</v>
      </c>
      <c r="B92" s="27">
        <v>4119</v>
      </c>
      <c r="C92" s="27">
        <v>164</v>
      </c>
      <c r="D92" s="39">
        <v>271</v>
      </c>
      <c r="E92" s="27"/>
      <c r="F92" s="27">
        <v>306</v>
      </c>
      <c r="G92" s="27">
        <v>107</v>
      </c>
      <c r="H92" s="27">
        <v>101</v>
      </c>
      <c r="I92" s="27"/>
      <c r="J92" s="27">
        <v>695</v>
      </c>
      <c r="K92" s="27">
        <f t="shared" si="58"/>
        <v>5763</v>
      </c>
    </row>
    <row r="93" spans="1:11" s="4" customFormat="1" ht="15.75" x14ac:dyDescent="0.25">
      <c r="A93" s="40" t="s">
        <v>79</v>
      </c>
      <c r="B93" s="27">
        <v>8329</v>
      </c>
      <c r="C93" s="27">
        <v>525</v>
      </c>
      <c r="D93" s="39"/>
      <c r="E93" s="27">
        <v>10</v>
      </c>
      <c r="F93" s="33">
        <v>8858</v>
      </c>
      <c r="G93" s="27"/>
      <c r="H93" s="27">
        <v>128</v>
      </c>
      <c r="I93" s="27"/>
      <c r="J93" s="27">
        <v>244</v>
      </c>
      <c r="K93" s="27">
        <f t="shared" si="58"/>
        <v>18094</v>
      </c>
    </row>
    <row r="94" spans="1:11" s="4" customFormat="1" ht="15.75" x14ac:dyDescent="0.25">
      <c r="A94" s="40" t="s">
        <v>80</v>
      </c>
      <c r="B94" s="27">
        <v>6061</v>
      </c>
      <c r="C94" s="27">
        <v>25</v>
      </c>
      <c r="D94" s="39"/>
      <c r="E94" s="27"/>
      <c r="F94" s="27">
        <v>2085</v>
      </c>
      <c r="G94" s="27"/>
      <c r="H94" s="27"/>
      <c r="I94" s="27"/>
      <c r="J94" s="27">
        <v>260</v>
      </c>
      <c r="K94" s="27">
        <f t="shared" si="58"/>
        <v>8431</v>
      </c>
    </row>
    <row r="95" spans="1:11" s="4" customFormat="1" ht="18.75" customHeight="1" x14ac:dyDescent="0.25">
      <c r="A95" s="40" t="s">
        <v>81</v>
      </c>
      <c r="B95" s="39">
        <v>1250</v>
      </c>
      <c r="C95" s="39">
        <v>196</v>
      </c>
      <c r="D95" s="39"/>
      <c r="E95" s="39">
        <v>15</v>
      </c>
      <c r="F95" s="39">
        <v>62</v>
      </c>
      <c r="G95" s="39"/>
      <c r="H95" s="39"/>
      <c r="I95" s="39"/>
      <c r="J95" s="39">
        <v>69</v>
      </c>
      <c r="K95" s="39">
        <f t="shared" si="58"/>
        <v>1592</v>
      </c>
    </row>
    <row r="96" spans="1:11" s="4" customFormat="1" ht="15.75" x14ac:dyDescent="0.25">
      <c r="A96" s="10" t="s">
        <v>82</v>
      </c>
      <c r="B96" s="7">
        <v>566</v>
      </c>
      <c r="C96" s="7">
        <v>89</v>
      </c>
      <c r="D96" s="7"/>
      <c r="E96" s="7"/>
      <c r="F96" s="7">
        <v>588</v>
      </c>
      <c r="G96" s="7">
        <v>269</v>
      </c>
      <c r="H96" s="7">
        <v>12</v>
      </c>
      <c r="I96" s="7"/>
      <c r="J96" s="7"/>
      <c r="K96" s="7">
        <f t="shared" si="58"/>
        <v>1524</v>
      </c>
    </row>
    <row r="97" spans="1:11" s="4" customFormat="1" ht="15.75" x14ac:dyDescent="0.25">
      <c r="A97" s="40" t="s">
        <v>83</v>
      </c>
      <c r="B97" s="39">
        <v>3000</v>
      </c>
      <c r="C97" s="7"/>
      <c r="D97" s="7"/>
      <c r="E97" s="7"/>
      <c r="F97" s="7"/>
      <c r="G97" s="7"/>
      <c r="H97" s="7"/>
      <c r="I97" s="7"/>
      <c r="J97" s="7"/>
      <c r="K97" s="39">
        <f t="shared" si="58"/>
        <v>3000</v>
      </c>
    </row>
    <row r="98" spans="1:11" s="4" customFormat="1" ht="15.75" x14ac:dyDescent="0.25">
      <c r="A98" s="8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s="4" customFormat="1" ht="15.75" x14ac:dyDescent="0.25">
      <c r="A99" s="9" t="s">
        <v>84</v>
      </c>
      <c r="B99" s="3">
        <f>SUM(B100:B103)</f>
        <v>47116</v>
      </c>
      <c r="C99" s="3">
        <f t="shared" ref="C99:G99" si="59">SUM(C100:C103)</f>
        <v>1711</v>
      </c>
      <c r="D99" s="3">
        <f t="shared" si="59"/>
        <v>443</v>
      </c>
      <c r="E99" s="3">
        <f t="shared" si="59"/>
        <v>179</v>
      </c>
      <c r="F99" s="3">
        <f t="shared" si="59"/>
        <v>37827</v>
      </c>
      <c r="G99" s="3">
        <f t="shared" si="59"/>
        <v>14951</v>
      </c>
      <c r="H99" s="3">
        <f t="shared" ref="H99:I99" si="60">SUM(H100:H103)</f>
        <v>436</v>
      </c>
      <c r="I99" s="3">
        <f t="shared" si="60"/>
        <v>0</v>
      </c>
      <c r="J99" s="3">
        <f t="shared" ref="J99" si="61">SUM(J100:J103)</f>
        <v>365</v>
      </c>
      <c r="K99" s="3">
        <f t="shared" ref="K99" si="62">SUM(K100:K103)</f>
        <v>103028</v>
      </c>
    </row>
    <row r="100" spans="1:11" s="4" customFormat="1" ht="15.75" x14ac:dyDescent="0.25">
      <c r="A100" s="40" t="s">
        <v>85</v>
      </c>
      <c r="B100" s="27">
        <v>25821</v>
      </c>
      <c r="C100" s="27">
        <v>1365</v>
      </c>
      <c r="D100" s="38">
        <v>395</v>
      </c>
      <c r="E100" s="38">
        <v>0</v>
      </c>
      <c r="F100" s="27">
        <v>23924</v>
      </c>
      <c r="G100" s="27">
        <v>14756</v>
      </c>
      <c r="H100" s="27">
        <v>45</v>
      </c>
      <c r="I100" s="27"/>
      <c r="J100" s="27"/>
      <c r="K100" s="27">
        <f>SUM(B100:J100)</f>
        <v>66306</v>
      </c>
    </row>
    <row r="101" spans="1:11" s="4" customFormat="1" ht="15.75" x14ac:dyDescent="0.25">
      <c r="A101" s="40" t="s">
        <v>86</v>
      </c>
      <c r="B101" s="33">
        <v>5305</v>
      </c>
      <c r="C101" s="33">
        <v>276</v>
      </c>
      <c r="D101" s="41">
        <v>48</v>
      </c>
      <c r="E101" s="38">
        <v>124</v>
      </c>
      <c r="F101" s="27">
        <v>2882</v>
      </c>
      <c r="G101" s="27">
        <v>0</v>
      </c>
      <c r="H101" s="27">
        <v>0</v>
      </c>
      <c r="I101" s="27"/>
      <c r="J101" s="27"/>
      <c r="K101" s="27">
        <f t="shared" ref="K101:K103" si="63">SUM(B101:J101)</f>
        <v>8635</v>
      </c>
    </row>
    <row r="102" spans="1:11" s="4" customFormat="1" ht="15.75" x14ac:dyDescent="0.25">
      <c r="A102" s="40" t="s">
        <v>87</v>
      </c>
      <c r="B102" s="27">
        <v>6300</v>
      </c>
      <c r="C102" s="27">
        <v>20</v>
      </c>
      <c r="D102" s="38">
        <v>0</v>
      </c>
      <c r="E102" s="38">
        <v>15</v>
      </c>
      <c r="F102" s="27">
        <v>9080</v>
      </c>
      <c r="G102" s="27">
        <v>150</v>
      </c>
      <c r="H102" s="27">
        <v>100</v>
      </c>
      <c r="I102" s="27"/>
      <c r="J102" s="27">
        <v>150</v>
      </c>
      <c r="K102" s="27">
        <f t="shared" si="63"/>
        <v>15815</v>
      </c>
    </row>
    <row r="103" spans="1:11" s="4" customFormat="1" ht="15.75" x14ac:dyDescent="0.25">
      <c r="A103" s="40" t="s">
        <v>88</v>
      </c>
      <c r="B103" s="27">
        <v>9690</v>
      </c>
      <c r="C103" s="27">
        <v>50</v>
      </c>
      <c r="D103" s="38">
        <v>0</v>
      </c>
      <c r="E103" s="38">
        <v>40</v>
      </c>
      <c r="F103" s="27">
        <v>1941</v>
      </c>
      <c r="G103" s="27">
        <v>45</v>
      </c>
      <c r="H103" s="27">
        <v>291</v>
      </c>
      <c r="I103" s="27"/>
      <c r="J103" s="27">
        <v>215</v>
      </c>
      <c r="K103" s="27">
        <f t="shared" si="63"/>
        <v>12272</v>
      </c>
    </row>
    <row r="104" spans="1:11" s="4" customFormat="1" ht="15.75" x14ac:dyDescent="0.25">
      <c r="A104" s="8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s="4" customFormat="1" ht="15.75" x14ac:dyDescent="0.25">
      <c r="A105" s="9" t="s">
        <v>89</v>
      </c>
      <c r="B105" s="3">
        <f>SUM(B106:B108)</f>
        <v>16026</v>
      </c>
      <c r="C105" s="3">
        <f t="shared" ref="C105:G105" si="64">SUM(C106:C108)</f>
        <v>114</v>
      </c>
      <c r="D105" s="3">
        <f>SUM(D106:D108)</f>
        <v>0</v>
      </c>
      <c r="E105" s="3">
        <f t="shared" si="64"/>
        <v>24</v>
      </c>
      <c r="F105" s="3">
        <f t="shared" si="64"/>
        <v>11068</v>
      </c>
      <c r="G105" s="3">
        <f t="shared" si="64"/>
        <v>6909</v>
      </c>
      <c r="H105" s="3">
        <f t="shared" ref="H105:I105" si="65">SUM(H106:H108)</f>
        <v>0</v>
      </c>
      <c r="I105" s="3">
        <f t="shared" si="65"/>
        <v>0</v>
      </c>
      <c r="J105" s="3">
        <f t="shared" ref="J105" si="66">SUM(J106:J108)</f>
        <v>34</v>
      </c>
      <c r="K105" s="3">
        <f t="shared" ref="K105" si="67">SUM(K106:K108)</f>
        <v>34175</v>
      </c>
    </row>
    <row r="106" spans="1:11" s="4" customFormat="1" ht="22.5" customHeight="1" x14ac:dyDescent="0.25">
      <c r="A106" s="40" t="s">
        <v>90</v>
      </c>
      <c r="B106" s="39">
        <v>4820</v>
      </c>
      <c r="C106" s="39">
        <v>114</v>
      </c>
      <c r="D106" s="39">
        <v>0</v>
      </c>
      <c r="E106" s="39">
        <v>24</v>
      </c>
      <c r="F106" s="39">
        <v>2020</v>
      </c>
      <c r="G106" s="39">
        <v>840</v>
      </c>
      <c r="H106" s="39">
        <v>0</v>
      </c>
      <c r="I106" s="39"/>
      <c r="J106" s="39">
        <v>34</v>
      </c>
      <c r="K106" s="39">
        <f>SUM(B106:J106)</f>
        <v>7852</v>
      </c>
    </row>
    <row r="107" spans="1:11" s="4" customFormat="1" ht="15.75" x14ac:dyDescent="0.25">
      <c r="A107" s="40" t="s">
        <v>91</v>
      </c>
      <c r="B107" s="39">
        <v>8508</v>
      </c>
      <c r="C107" s="39">
        <v>0</v>
      </c>
      <c r="D107" s="39">
        <v>0</v>
      </c>
      <c r="E107" s="39">
        <v>0</v>
      </c>
      <c r="F107" s="39">
        <v>5379</v>
      </c>
      <c r="G107" s="39">
        <v>3500</v>
      </c>
      <c r="H107" s="39">
        <v>0</v>
      </c>
      <c r="I107" s="39"/>
      <c r="J107" s="39"/>
      <c r="K107" s="39">
        <f t="shared" ref="K107:K108" si="68">SUM(B107:J107)</f>
        <v>17387</v>
      </c>
    </row>
    <row r="108" spans="1:11" s="4" customFormat="1" ht="15.75" x14ac:dyDescent="0.25">
      <c r="A108" s="10" t="s">
        <v>92</v>
      </c>
      <c r="B108" s="7">
        <v>2698</v>
      </c>
      <c r="C108" s="7">
        <v>0</v>
      </c>
      <c r="D108" s="7">
        <v>0</v>
      </c>
      <c r="E108" s="7">
        <v>0</v>
      </c>
      <c r="F108" s="12">
        <v>3669</v>
      </c>
      <c r="G108" s="12">
        <v>2569</v>
      </c>
      <c r="H108" s="12">
        <v>0</v>
      </c>
      <c r="I108" s="12"/>
      <c r="J108" s="12"/>
      <c r="K108" s="7">
        <f t="shared" si="68"/>
        <v>8936</v>
      </c>
    </row>
    <row r="109" spans="1:11" s="4" customFormat="1" ht="15.75" x14ac:dyDescent="0.25">
      <c r="A109" s="8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s="4" customFormat="1" ht="15.75" x14ac:dyDescent="0.25">
      <c r="A110" s="9" t="s">
        <v>93</v>
      </c>
      <c r="B110" s="3">
        <f>SUM(B111:B116)</f>
        <v>41222</v>
      </c>
      <c r="C110" s="3">
        <f t="shared" ref="C110:G110" si="69">SUM(C111:C116)</f>
        <v>1668</v>
      </c>
      <c r="D110" s="3">
        <f t="shared" si="69"/>
        <v>0</v>
      </c>
      <c r="E110" s="3">
        <f t="shared" si="69"/>
        <v>49</v>
      </c>
      <c r="F110" s="3">
        <f t="shared" si="69"/>
        <v>29368</v>
      </c>
      <c r="G110" s="3">
        <f t="shared" si="69"/>
        <v>6636</v>
      </c>
      <c r="H110" s="3">
        <f t="shared" ref="H110:I110" si="70">SUM(H111:H116)</f>
        <v>29</v>
      </c>
      <c r="I110" s="3">
        <f t="shared" si="70"/>
        <v>14</v>
      </c>
      <c r="J110" s="3">
        <f t="shared" ref="J110" si="71">SUM(J111:J116)</f>
        <v>4732</v>
      </c>
      <c r="K110" s="3">
        <f t="shared" ref="K110" si="72">SUM(K111:K116)</f>
        <v>83718</v>
      </c>
    </row>
    <row r="111" spans="1:11" s="4" customFormat="1" ht="15.75" x14ac:dyDescent="0.25">
      <c r="A111" s="40" t="s">
        <v>94</v>
      </c>
      <c r="B111" s="39">
        <v>3554</v>
      </c>
      <c r="C111" s="39">
        <v>329</v>
      </c>
      <c r="D111" s="39"/>
      <c r="E111" s="39">
        <v>35</v>
      </c>
      <c r="F111" s="39">
        <v>672</v>
      </c>
      <c r="G111" s="39">
        <v>306</v>
      </c>
      <c r="H111" s="39">
        <v>25</v>
      </c>
      <c r="I111" s="39">
        <v>14</v>
      </c>
      <c r="J111" s="39">
        <v>3362</v>
      </c>
      <c r="K111" s="39">
        <v>8297</v>
      </c>
    </row>
    <row r="112" spans="1:11" s="4" customFormat="1" ht="15.75" x14ac:dyDescent="0.25">
      <c r="A112" s="40" t="s">
        <v>95</v>
      </c>
      <c r="B112" s="39">
        <v>5596</v>
      </c>
      <c r="C112" s="39">
        <v>430</v>
      </c>
      <c r="D112" s="39">
        <v>0</v>
      </c>
      <c r="E112" s="39">
        <v>0</v>
      </c>
      <c r="F112" s="39">
        <v>4407</v>
      </c>
      <c r="G112" s="39">
        <v>355</v>
      </c>
      <c r="H112" s="39">
        <v>0</v>
      </c>
      <c r="I112" s="39"/>
      <c r="J112" s="39"/>
      <c r="K112" s="39">
        <f t="shared" ref="K112:K116" si="73">SUM(B112:J112)</f>
        <v>10788</v>
      </c>
    </row>
    <row r="113" spans="1:11" s="4" customFormat="1" ht="15.75" x14ac:dyDescent="0.25">
      <c r="A113" s="40" t="s">
        <v>96</v>
      </c>
      <c r="B113" s="30">
        <v>8776</v>
      </c>
      <c r="C113" s="30">
        <v>447</v>
      </c>
      <c r="D113" s="30">
        <v>0</v>
      </c>
      <c r="E113" s="28">
        <v>0</v>
      </c>
      <c r="F113" s="30">
        <v>10657</v>
      </c>
      <c r="G113" s="30">
        <v>0</v>
      </c>
      <c r="H113" s="30">
        <v>0</v>
      </c>
      <c r="I113" s="30"/>
      <c r="J113" s="30"/>
      <c r="K113" s="39">
        <f t="shared" si="73"/>
        <v>19880</v>
      </c>
    </row>
    <row r="114" spans="1:11" s="4" customFormat="1" ht="15.75" x14ac:dyDescent="0.25">
      <c r="A114" s="40" t="s">
        <v>97</v>
      </c>
      <c r="B114" s="39">
        <v>10042</v>
      </c>
      <c r="C114" s="39">
        <v>191</v>
      </c>
      <c r="D114" s="39">
        <v>0</v>
      </c>
      <c r="E114" s="39">
        <v>0</v>
      </c>
      <c r="F114" s="39">
        <v>5208</v>
      </c>
      <c r="G114" s="39">
        <v>3903</v>
      </c>
      <c r="H114" s="39">
        <v>1</v>
      </c>
      <c r="I114" s="39">
        <v>0</v>
      </c>
      <c r="J114" s="39">
        <v>1310</v>
      </c>
      <c r="K114" s="39">
        <f t="shared" si="73"/>
        <v>20655</v>
      </c>
    </row>
    <row r="115" spans="1:11" s="4" customFormat="1" ht="15.75" x14ac:dyDescent="0.25">
      <c r="A115" s="40" t="s">
        <v>98</v>
      </c>
      <c r="B115" s="39">
        <v>9471</v>
      </c>
      <c r="C115" s="39">
        <v>245</v>
      </c>
      <c r="D115" s="39">
        <v>0</v>
      </c>
      <c r="E115" s="39">
        <v>6</v>
      </c>
      <c r="F115" s="39">
        <v>2631</v>
      </c>
      <c r="G115" s="39">
        <v>2072</v>
      </c>
      <c r="H115" s="39">
        <v>1</v>
      </c>
      <c r="I115" s="39"/>
      <c r="J115" s="39">
        <v>60</v>
      </c>
      <c r="K115" s="39">
        <f t="shared" si="73"/>
        <v>14486</v>
      </c>
    </row>
    <row r="116" spans="1:11" s="4" customFormat="1" ht="15.75" x14ac:dyDescent="0.25">
      <c r="A116" s="40" t="s">
        <v>99</v>
      </c>
      <c r="B116" s="39">
        <v>3783</v>
      </c>
      <c r="C116" s="39">
        <v>26</v>
      </c>
      <c r="D116" s="39">
        <v>0</v>
      </c>
      <c r="E116" s="39">
        <v>8</v>
      </c>
      <c r="F116" s="39">
        <v>5793</v>
      </c>
      <c r="G116" s="39">
        <v>0</v>
      </c>
      <c r="H116" s="39">
        <v>2</v>
      </c>
      <c r="I116" s="39"/>
      <c r="J116" s="39"/>
      <c r="K116" s="39">
        <f t="shared" si="73"/>
        <v>9612</v>
      </c>
    </row>
    <row r="117" spans="1:11" s="4" customFormat="1" ht="15.75" x14ac:dyDescent="0.25">
      <c r="A117" s="8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s="4" customFormat="1" ht="15.75" x14ac:dyDescent="0.25">
      <c r="A118" s="9" t="s">
        <v>100</v>
      </c>
      <c r="B118" s="3">
        <f>SUM(B119:B125)</f>
        <v>59012</v>
      </c>
      <c r="C118" s="3">
        <f t="shared" ref="C118:G118" si="74">SUM(C119:C125)</f>
        <v>1646</v>
      </c>
      <c r="D118" s="3">
        <f t="shared" si="74"/>
        <v>0</v>
      </c>
      <c r="E118" s="3">
        <f t="shared" si="74"/>
        <v>860</v>
      </c>
      <c r="F118" s="3">
        <f t="shared" si="74"/>
        <v>62869</v>
      </c>
      <c r="G118" s="3">
        <f t="shared" si="74"/>
        <v>19905</v>
      </c>
      <c r="H118" s="3">
        <f t="shared" ref="H118:I118" si="75">SUM(H119:H125)</f>
        <v>140</v>
      </c>
      <c r="I118" s="3">
        <f t="shared" si="75"/>
        <v>908</v>
      </c>
      <c r="J118" s="3">
        <f t="shared" ref="J118" si="76">SUM(J119:J125)</f>
        <v>2076</v>
      </c>
      <c r="K118" s="3">
        <f t="shared" ref="K118" si="77">SUM(K119:K125)</f>
        <v>147416</v>
      </c>
    </row>
    <row r="119" spans="1:11" s="4" customFormat="1" ht="15.75" x14ac:dyDescent="0.25">
      <c r="A119" s="40" t="s">
        <v>101</v>
      </c>
      <c r="B119" s="39">
        <v>36350</v>
      </c>
      <c r="C119" s="39">
        <v>684</v>
      </c>
      <c r="D119" s="39"/>
      <c r="E119" s="39">
        <v>420</v>
      </c>
      <c r="F119" s="39">
        <v>39620</v>
      </c>
      <c r="G119" s="39">
        <v>10226</v>
      </c>
      <c r="H119" s="39"/>
      <c r="I119" s="39">
        <v>908</v>
      </c>
      <c r="J119" s="39"/>
      <c r="K119" s="39">
        <f>SUM(B119:J119)</f>
        <v>88208</v>
      </c>
    </row>
    <row r="120" spans="1:11" s="4" customFormat="1" ht="15.75" x14ac:dyDescent="0.25">
      <c r="A120" s="40" t="s">
        <v>102</v>
      </c>
      <c r="B120" s="39">
        <v>3887</v>
      </c>
      <c r="C120" s="39">
        <v>178</v>
      </c>
      <c r="D120" s="39"/>
      <c r="E120" s="39"/>
      <c r="F120" s="39">
        <v>7776</v>
      </c>
      <c r="G120" s="39"/>
      <c r="H120" s="39"/>
      <c r="I120" s="39"/>
      <c r="J120" s="39"/>
      <c r="K120" s="39">
        <f t="shared" ref="K120:K125" si="78">SUM(B120:J120)</f>
        <v>11841</v>
      </c>
    </row>
    <row r="121" spans="1:11" s="4" customFormat="1" ht="15.75" x14ac:dyDescent="0.25">
      <c r="A121" s="40" t="s">
        <v>103</v>
      </c>
      <c r="B121" s="39">
        <v>1242</v>
      </c>
      <c r="C121" s="39">
        <v>8</v>
      </c>
      <c r="D121" s="39"/>
      <c r="E121" s="39"/>
      <c r="F121" s="39">
        <v>569</v>
      </c>
      <c r="G121" s="39">
        <v>458</v>
      </c>
      <c r="H121" s="39"/>
      <c r="I121" s="39"/>
      <c r="J121" s="39"/>
      <c r="K121" s="39">
        <f t="shared" si="78"/>
        <v>2277</v>
      </c>
    </row>
    <row r="122" spans="1:11" s="4" customFormat="1" ht="15.75" x14ac:dyDescent="0.25">
      <c r="A122" s="40" t="s">
        <v>104</v>
      </c>
      <c r="B122" s="39">
        <v>4410</v>
      </c>
      <c r="C122" s="39">
        <v>67</v>
      </c>
      <c r="D122" s="39"/>
      <c r="E122" s="39">
        <v>5</v>
      </c>
      <c r="F122" s="39"/>
      <c r="G122" s="39"/>
      <c r="H122" s="39">
        <v>18</v>
      </c>
      <c r="I122" s="39"/>
      <c r="J122" s="39"/>
      <c r="K122" s="39">
        <f t="shared" si="78"/>
        <v>4500</v>
      </c>
    </row>
    <row r="123" spans="1:11" s="4" customFormat="1" ht="15.75" x14ac:dyDescent="0.25">
      <c r="A123" s="40" t="s">
        <v>105</v>
      </c>
      <c r="B123" s="39">
        <v>2182</v>
      </c>
      <c r="C123" s="39">
        <v>4</v>
      </c>
      <c r="D123" s="39"/>
      <c r="E123" s="39"/>
      <c r="F123" s="39">
        <v>2624</v>
      </c>
      <c r="G123" s="39"/>
      <c r="H123" s="39"/>
      <c r="I123" s="39"/>
      <c r="J123" s="39"/>
      <c r="K123" s="39">
        <f t="shared" si="78"/>
        <v>4810</v>
      </c>
    </row>
    <row r="124" spans="1:11" s="4" customFormat="1" ht="15.75" x14ac:dyDescent="0.25">
      <c r="A124" s="40" t="s">
        <v>106</v>
      </c>
      <c r="B124" s="39">
        <v>7326</v>
      </c>
      <c r="C124" s="39">
        <v>628</v>
      </c>
      <c r="D124" s="39"/>
      <c r="E124" s="39"/>
      <c r="F124" s="39">
        <v>8331</v>
      </c>
      <c r="G124" s="39">
        <v>5917</v>
      </c>
      <c r="H124" s="39"/>
      <c r="I124" s="39"/>
      <c r="J124" s="39"/>
      <c r="K124" s="39">
        <f t="shared" si="78"/>
        <v>22202</v>
      </c>
    </row>
    <row r="125" spans="1:11" s="4" customFormat="1" ht="15.75" x14ac:dyDescent="0.25">
      <c r="A125" s="40" t="s">
        <v>107</v>
      </c>
      <c r="B125" s="39">
        <v>3615</v>
      </c>
      <c r="C125" s="39">
        <v>77</v>
      </c>
      <c r="D125" s="39"/>
      <c r="E125" s="39">
        <v>435</v>
      </c>
      <c r="F125" s="39">
        <v>3949</v>
      </c>
      <c r="G125" s="39">
        <v>3304</v>
      </c>
      <c r="H125" s="39">
        <v>122</v>
      </c>
      <c r="I125" s="39"/>
      <c r="J125" s="39">
        <v>2076</v>
      </c>
      <c r="K125" s="39">
        <f t="shared" si="78"/>
        <v>13578</v>
      </c>
    </row>
    <row r="126" spans="1:11" s="4" customFormat="1" ht="15.75" x14ac:dyDescent="0.25">
      <c r="A126" s="43"/>
      <c r="B126" s="14"/>
      <c r="C126" s="14"/>
      <c r="D126" s="14"/>
      <c r="E126" s="7"/>
      <c r="F126" s="16"/>
      <c r="G126" s="16"/>
      <c r="H126" s="16"/>
      <c r="I126" s="16"/>
      <c r="J126" s="16"/>
      <c r="K126" s="16"/>
    </row>
    <row r="127" spans="1:11" s="4" customFormat="1" ht="15.75" x14ac:dyDescent="0.25">
      <c r="A127" s="9" t="s">
        <v>108</v>
      </c>
      <c r="B127" s="3">
        <f>SUM(B128:B139)</f>
        <v>26060</v>
      </c>
      <c r="C127" s="3">
        <f t="shared" ref="C127:G127" si="79">SUM(C128:C139)</f>
        <v>2079</v>
      </c>
      <c r="D127" s="3">
        <f t="shared" si="79"/>
        <v>0</v>
      </c>
      <c r="E127" s="3">
        <f t="shared" si="79"/>
        <v>5</v>
      </c>
      <c r="F127" s="3">
        <f t="shared" si="79"/>
        <v>51937</v>
      </c>
      <c r="G127" s="3">
        <f t="shared" si="79"/>
        <v>7565</v>
      </c>
      <c r="H127" s="3">
        <f t="shared" ref="H127:I127" si="80">SUM(H128:H139)</f>
        <v>374</v>
      </c>
      <c r="I127" s="3">
        <f t="shared" si="80"/>
        <v>7</v>
      </c>
      <c r="J127" s="3">
        <f t="shared" ref="J127" si="81">SUM(J128:J139)</f>
        <v>472</v>
      </c>
      <c r="K127" s="3">
        <f t="shared" ref="K127" si="82">SUM(K128:K139)</f>
        <v>88499</v>
      </c>
    </row>
    <row r="128" spans="1:11" s="4" customFormat="1" ht="15.75" x14ac:dyDescent="0.25">
      <c r="A128" s="40" t="s">
        <v>109</v>
      </c>
      <c r="B128" s="28">
        <v>11418</v>
      </c>
      <c r="C128" s="28">
        <v>1120</v>
      </c>
      <c r="D128" s="28">
        <v>0</v>
      </c>
      <c r="E128" s="39">
        <v>0</v>
      </c>
      <c r="F128" s="28">
        <v>16270</v>
      </c>
      <c r="G128" s="28">
        <v>0</v>
      </c>
      <c r="H128" s="28">
        <v>0</v>
      </c>
      <c r="I128" s="28">
        <v>6</v>
      </c>
      <c r="J128" s="28"/>
      <c r="K128" s="28">
        <f t="shared" ref="K128:K139" si="83">SUM(B128:J128)</f>
        <v>28814</v>
      </c>
    </row>
    <row r="129" spans="1:11" s="4" customFormat="1" ht="15.75" x14ac:dyDescent="0.25">
      <c r="A129" s="40" t="s">
        <v>110</v>
      </c>
      <c r="B129" s="39">
        <v>345</v>
      </c>
      <c r="C129" s="39">
        <v>23</v>
      </c>
      <c r="D129" s="39">
        <v>0</v>
      </c>
      <c r="E129" s="39">
        <v>0</v>
      </c>
      <c r="F129" s="39">
        <v>2944</v>
      </c>
      <c r="G129" s="39">
        <v>0</v>
      </c>
      <c r="H129" s="39">
        <v>0</v>
      </c>
      <c r="I129" s="39"/>
      <c r="J129" s="39"/>
      <c r="K129" s="28">
        <f t="shared" si="83"/>
        <v>3312</v>
      </c>
    </row>
    <row r="130" spans="1:11" s="4" customFormat="1" ht="15.75" x14ac:dyDescent="0.25">
      <c r="A130" s="40" t="s">
        <v>111</v>
      </c>
      <c r="B130" s="39">
        <v>1153</v>
      </c>
      <c r="C130" s="39">
        <v>81</v>
      </c>
      <c r="D130" s="39">
        <v>0</v>
      </c>
      <c r="E130" s="39">
        <v>0</v>
      </c>
      <c r="F130" s="39">
        <v>1526</v>
      </c>
      <c r="G130" s="39">
        <v>500</v>
      </c>
      <c r="H130" s="39">
        <v>25</v>
      </c>
      <c r="I130" s="39"/>
      <c r="J130" s="39"/>
      <c r="K130" s="28">
        <f t="shared" si="83"/>
        <v>3285</v>
      </c>
    </row>
    <row r="131" spans="1:11" s="4" customFormat="1" ht="15.75" x14ac:dyDescent="0.25">
      <c r="A131" s="40" t="s">
        <v>112</v>
      </c>
      <c r="B131" s="39">
        <v>1542</v>
      </c>
      <c r="C131" s="39">
        <v>0</v>
      </c>
      <c r="D131" s="39">
        <v>0</v>
      </c>
      <c r="E131" s="39">
        <v>3</v>
      </c>
      <c r="F131" s="39">
        <v>4286</v>
      </c>
      <c r="G131" s="39">
        <v>6466</v>
      </c>
      <c r="H131" s="39">
        <v>3</v>
      </c>
      <c r="I131" s="39">
        <v>0</v>
      </c>
      <c r="J131" s="39">
        <v>0</v>
      </c>
      <c r="K131" s="28">
        <f t="shared" si="83"/>
        <v>12300</v>
      </c>
    </row>
    <row r="132" spans="1:11" s="4" customFormat="1" ht="15.75" x14ac:dyDescent="0.25">
      <c r="A132" s="40" t="s">
        <v>113</v>
      </c>
      <c r="B132" s="31">
        <v>1500</v>
      </c>
      <c r="C132" s="31">
        <v>203</v>
      </c>
      <c r="D132" s="31">
        <v>0</v>
      </c>
      <c r="E132" s="39">
        <v>0</v>
      </c>
      <c r="F132" s="32">
        <v>1072</v>
      </c>
      <c r="G132" s="32">
        <v>15</v>
      </c>
      <c r="H132" s="17">
        <v>0</v>
      </c>
      <c r="I132" s="32">
        <v>1</v>
      </c>
      <c r="J132" s="32">
        <v>359</v>
      </c>
      <c r="K132" s="28">
        <f t="shared" si="83"/>
        <v>3150</v>
      </c>
    </row>
    <row r="133" spans="1:11" s="4" customFormat="1" ht="15.75" x14ac:dyDescent="0.25">
      <c r="A133" s="40" t="s">
        <v>114</v>
      </c>
      <c r="B133" s="39">
        <v>3304</v>
      </c>
      <c r="C133" s="39">
        <v>54</v>
      </c>
      <c r="D133" s="39">
        <v>0</v>
      </c>
      <c r="E133" s="39">
        <v>0</v>
      </c>
      <c r="F133" s="33">
        <v>7492</v>
      </c>
      <c r="G133" s="33">
        <v>577</v>
      </c>
      <c r="H133" s="33">
        <v>218</v>
      </c>
      <c r="I133" s="12"/>
      <c r="J133" s="12"/>
      <c r="K133" s="28">
        <f t="shared" si="83"/>
        <v>11645</v>
      </c>
    </row>
    <row r="134" spans="1:11" s="4" customFormat="1" ht="15.75" x14ac:dyDescent="0.25">
      <c r="A134" s="40" t="s">
        <v>115</v>
      </c>
      <c r="B134" s="39">
        <v>761</v>
      </c>
      <c r="C134" s="39">
        <v>150</v>
      </c>
      <c r="D134" s="39">
        <v>0</v>
      </c>
      <c r="E134" s="39">
        <v>2</v>
      </c>
      <c r="F134" s="39">
        <v>5</v>
      </c>
      <c r="G134" s="39">
        <v>7</v>
      </c>
      <c r="H134" s="39">
        <v>13</v>
      </c>
      <c r="I134" s="39"/>
      <c r="J134" s="39"/>
      <c r="K134" s="28">
        <f t="shared" si="83"/>
        <v>938</v>
      </c>
    </row>
    <row r="135" spans="1:11" s="4" customFormat="1" ht="15.75" x14ac:dyDescent="0.25">
      <c r="A135" s="40" t="s">
        <v>116</v>
      </c>
      <c r="B135" s="39">
        <v>2352</v>
      </c>
      <c r="C135" s="39">
        <v>233</v>
      </c>
      <c r="D135" s="39">
        <v>0</v>
      </c>
      <c r="E135" s="39">
        <v>0</v>
      </c>
      <c r="F135" s="39">
        <v>926</v>
      </c>
      <c r="G135" s="39">
        <v>0</v>
      </c>
      <c r="H135" s="39">
        <v>114</v>
      </c>
      <c r="I135" s="39"/>
      <c r="J135" s="39"/>
      <c r="K135" s="28">
        <f t="shared" si="83"/>
        <v>3625</v>
      </c>
    </row>
    <row r="136" spans="1:11" s="4" customFormat="1" ht="15.75" x14ac:dyDescent="0.25">
      <c r="A136" s="40" t="s">
        <v>117</v>
      </c>
      <c r="B136" s="39">
        <v>716</v>
      </c>
      <c r="C136" s="39">
        <v>51</v>
      </c>
      <c r="D136" s="39">
        <v>0</v>
      </c>
      <c r="E136" s="39">
        <v>0</v>
      </c>
      <c r="F136" s="39">
        <v>4306</v>
      </c>
      <c r="G136" s="39">
        <v>0</v>
      </c>
      <c r="H136" s="39">
        <v>1</v>
      </c>
      <c r="I136" s="39"/>
      <c r="J136" s="39"/>
      <c r="K136" s="28">
        <f t="shared" si="83"/>
        <v>5074</v>
      </c>
    </row>
    <row r="137" spans="1:11" s="4" customFormat="1" ht="15.75" x14ac:dyDescent="0.25">
      <c r="A137" s="40" t="s">
        <v>118</v>
      </c>
      <c r="B137" s="29">
        <v>1357</v>
      </c>
      <c r="C137" s="29">
        <v>32</v>
      </c>
      <c r="D137" s="29">
        <v>0</v>
      </c>
      <c r="E137" s="39">
        <v>0</v>
      </c>
      <c r="F137" s="29">
        <v>4048</v>
      </c>
      <c r="G137" s="29">
        <v>0</v>
      </c>
      <c r="H137" s="29">
        <v>0</v>
      </c>
      <c r="I137" s="29">
        <v>0</v>
      </c>
      <c r="J137" s="29">
        <v>0</v>
      </c>
      <c r="K137" s="28">
        <f t="shared" si="83"/>
        <v>5437</v>
      </c>
    </row>
    <row r="138" spans="1:11" s="4" customFormat="1" ht="15.75" x14ac:dyDescent="0.25">
      <c r="A138" s="40" t="s">
        <v>119</v>
      </c>
      <c r="B138" s="39">
        <v>1127</v>
      </c>
      <c r="C138" s="39">
        <v>102</v>
      </c>
      <c r="D138" s="39">
        <v>0</v>
      </c>
      <c r="E138" s="39">
        <v>0</v>
      </c>
      <c r="F138" s="39">
        <v>8513</v>
      </c>
      <c r="G138" s="39">
        <v>0</v>
      </c>
      <c r="H138" s="39">
        <v>0</v>
      </c>
      <c r="I138" s="39"/>
      <c r="J138" s="39"/>
      <c r="K138" s="28">
        <f t="shared" si="83"/>
        <v>9742</v>
      </c>
    </row>
    <row r="139" spans="1:11" s="4" customFormat="1" ht="29.25" customHeight="1" x14ac:dyDescent="0.25">
      <c r="A139" s="40" t="s">
        <v>120</v>
      </c>
      <c r="B139" s="39">
        <v>485</v>
      </c>
      <c r="C139" s="39">
        <v>30</v>
      </c>
      <c r="D139" s="39">
        <v>0</v>
      </c>
      <c r="E139" s="39">
        <v>0</v>
      </c>
      <c r="F139" s="39">
        <v>549</v>
      </c>
      <c r="G139" s="39">
        <v>0</v>
      </c>
      <c r="H139" s="39">
        <v>0</v>
      </c>
      <c r="I139" s="39"/>
      <c r="J139" s="39">
        <v>113</v>
      </c>
      <c r="K139" s="28">
        <f t="shared" si="83"/>
        <v>1177</v>
      </c>
    </row>
    <row r="140" spans="1:11" s="4" customFormat="1" ht="15.75" x14ac:dyDescent="0.25">
      <c r="A140" s="18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s="4" customFormat="1" ht="15.75" x14ac:dyDescent="0.25">
      <c r="A141" s="9" t="s">
        <v>121</v>
      </c>
      <c r="B141" s="3">
        <f>SUM(B142:B148)</f>
        <v>21179</v>
      </c>
      <c r="C141" s="3">
        <f t="shared" ref="C141:G141" si="84">SUM(C142:C148)</f>
        <v>480</v>
      </c>
      <c r="D141" s="3">
        <f t="shared" si="84"/>
        <v>53</v>
      </c>
      <c r="E141" s="3">
        <f t="shared" si="84"/>
        <v>580</v>
      </c>
      <c r="F141" s="3">
        <f t="shared" si="84"/>
        <v>26782</v>
      </c>
      <c r="G141" s="3">
        <f t="shared" si="84"/>
        <v>4870</v>
      </c>
      <c r="H141" s="3">
        <f t="shared" ref="H141:I141" si="85">SUM(H142:H148)</f>
        <v>732</v>
      </c>
      <c r="I141" s="3">
        <f t="shared" si="85"/>
        <v>2</v>
      </c>
      <c r="J141" s="3">
        <f t="shared" ref="J141" si="86">SUM(J142:J148)</f>
        <v>101</v>
      </c>
      <c r="K141" s="3">
        <f t="shared" ref="K141" si="87">SUM(K142:K148)</f>
        <v>54779</v>
      </c>
    </row>
    <row r="142" spans="1:11" s="4" customFormat="1" ht="15.75" x14ac:dyDescent="0.25">
      <c r="A142" s="40" t="s">
        <v>122</v>
      </c>
      <c r="B142" s="27">
        <v>2416</v>
      </c>
      <c r="C142" s="27">
        <v>10</v>
      </c>
      <c r="D142" s="39">
        <v>0</v>
      </c>
      <c r="E142" s="27">
        <v>202</v>
      </c>
      <c r="F142" s="27">
        <v>3313</v>
      </c>
      <c r="G142" s="27">
        <v>2580</v>
      </c>
      <c r="H142" s="27">
        <v>314</v>
      </c>
      <c r="I142" s="27">
        <v>2</v>
      </c>
      <c r="J142" s="27"/>
      <c r="K142" s="27">
        <f>SUM(B142:J142)</f>
        <v>8837</v>
      </c>
    </row>
    <row r="143" spans="1:11" s="4" customFormat="1" ht="15.75" x14ac:dyDescent="0.25">
      <c r="A143" s="40" t="s">
        <v>123</v>
      </c>
      <c r="B143" s="27">
        <v>2194</v>
      </c>
      <c r="C143" s="27">
        <v>0</v>
      </c>
      <c r="D143" s="39">
        <v>0</v>
      </c>
      <c r="E143" s="27">
        <v>1</v>
      </c>
      <c r="F143" s="27">
        <v>4921</v>
      </c>
      <c r="G143" s="27">
        <v>187</v>
      </c>
      <c r="H143" s="27">
        <v>27</v>
      </c>
      <c r="I143" s="27"/>
      <c r="J143" s="27"/>
      <c r="K143" s="27">
        <f t="shared" ref="K143:K148" si="88">SUM(B143:J143)</f>
        <v>7330</v>
      </c>
    </row>
    <row r="144" spans="1:11" s="4" customFormat="1" ht="15.75" x14ac:dyDescent="0.25">
      <c r="A144" s="40" t="s">
        <v>124</v>
      </c>
      <c r="B144" s="27">
        <v>2668</v>
      </c>
      <c r="C144" s="27">
        <v>0</v>
      </c>
      <c r="D144" s="39">
        <v>0</v>
      </c>
      <c r="E144" s="27">
        <v>99</v>
      </c>
      <c r="F144" s="27">
        <v>4978</v>
      </c>
      <c r="G144" s="27">
        <v>0</v>
      </c>
      <c r="H144" s="27">
        <v>6</v>
      </c>
      <c r="I144" s="27"/>
      <c r="J144" s="27"/>
      <c r="K144" s="27">
        <f t="shared" si="88"/>
        <v>7751</v>
      </c>
    </row>
    <row r="145" spans="1:11" s="4" customFormat="1" ht="15.75" x14ac:dyDescent="0.25">
      <c r="A145" s="40" t="s">
        <v>125</v>
      </c>
      <c r="B145" s="27">
        <v>988</v>
      </c>
      <c r="C145" s="27">
        <v>0</v>
      </c>
      <c r="D145" s="39">
        <v>0</v>
      </c>
      <c r="E145" s="27">
        <v>27</v>
      </c>
      <c r="F145" s="27">
        <v>1226</v>
      </c>
      <c r="G145" s="27">
        <v>138</v>
      </c>
      <c r="H145" s="27">
        <v>18</v>
      </c>
      <c r="I145" s="27"/>
      <c r="J145" s="27"/>
      <c r="K145" s="27">
        <f t="shared" si="88"/>
        <v>2397</v>
      </c>
    </row>
    <row r="146" spans="1:11" s="4" customFormat="1" ht="15.75" x14ac:dyDescent="0.25">
      <c r="A146" s="40" t="s">
        <v>126</v>
      </c>
      <c r="B146" s="27">
        <v>1510</v>
      </c>
      <c r="C146" s="27">
        <v>46</v>
      </c>
      <c r="D146" s="39">
        <v>0</v>
      </c>
      <c r="E146" s="27">
        <v>70</v>
      </c>
      <c r="F146" s="27">
        <v>7274</v>
      </c>
      <c r="G146" s="27">
        <v>0</v>
      </c>
      <c r="H146" s="27">
        <v>0</v>
      </c>
      <c r="I146" s="27"/>
      <c r="J146" s="27"/>
      <c r="K146" s="27">
        <f t="shared" si="88"/>
        <v>8900</v>
      </c>
    </row>
    <row r="147" spans="1:11" s="4" customFormat="1" ht="15.75" x14ac:dyDescent="0.25">
      <c r="A147" s="40" t="s">
        <v>127</v>
      </c>
      <c r="B147" s="27">
        <v>7788</v>
      </c>
      <c r="C147" s="27">
        <v>260</v>
      </c>
      <c r="D147" s="39">
        <v>0</v>
      </c>
      <c r="E147" s="27">
        <v>89</v>
      </c>
      <c r="F147" s="27">
        <v>2662</v>
      </c>
      <c r="G147" s="27">
        <v>514</v>
      </c>
      <c r="H147" s="27">
        <v>262</v>
      </c>
      <c r="I147" s="27"/>
      <c r="J147" s="27"/>
      <c r="K147" s="27">
        <f t="shared" si="88"/>
        <v>11575</v>
      </c>
    </row>
    <row r="148" spans="1:11" s="4" customFormat="1" ht="15.75" x14ac:dyDescent="0.25">
      <c r="A148" s="40" t="s">
        <v>128</v>
      </c>
      <c r="B148" s="27">
        <v>3615</v>
      </c>
      <c r="C148" s="27">
        <v>164</v>
      </c>
      <c r="D148" s="39">
        <v>53</v>
      </c>
      <c r="E148" s="27">
        <v>92</v>
      </c>
      <c r="F148" s="16">
        <v>2408</v>
      </c>
      <c r="G148" s="16">
        <v>1451</v>
      </c>
      <c r="H148" s="16">
        <v>105</v>
      </c>
      <c r="I148" s="16">
        <v>0</v>
      </c>
      <c r="J148" s="16">
        <v>101</v>
      </c>
      <c r="K148" s="27">
        <f t="shared" si="88"/>
        <v>7989</v>
      </c>
    </row>
    <row r="149" spans="1:11" s="4" customFormat="1" ht="15.75" x14ac:dyDescent="0.25">
      <c r="A149" s="8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s="4" customFormat="1" ht="15.75" x14ac:dyDescent="0.25">
      <c r="A150" s="9" t="s">
        <v>129</v>
      </c>
      <c r="B150" s="3">
        <f>SUM(B151:B157)</f>
        <v>28255</v>
      </c>
      <c r="C150" s="3">
        <f t="shared" ref="C150:G150" si="89">SUM(C151:C157)</f>
        <v>727</v>
      </c>
      <c r="D150" s="3">
        <f t="shared" si="89"/>
        <v>0</v>
      </c>
      <c r="E150" s="3">
        <f t="shared" si="89"/>
        <v>271</v>
      </c>
      <c r="F150" s="3">
        <f t="shared" si="89"/>
        <v>9953</v>
      </c>
      <c r="G150" s="3">
        <f t="shared" si="89"/>
        <v>3541</v>
      </c>
      <c r="H150" s="3">
        <f t="shared" ref="H150:I150" si="90">SUM(H151:H157)</f>
        <v>84</v>
      </c>
      <c r="I150" s="3">
        <f t="shared" si="90"/>
        <v>49</v>
      </c>
      <c r="J150" s="3">
        <f t="shared" ref="J150" si="91">SUM(J151:J157)</f>
        <v>77</v>
      </c>
      <c r="K150" s="3">
        <f t="shared" ref="K150" si="92">SUM(K151:K157)</f>
        <v>42957</v>
      </c>
    </row>
    <row r="151" spans="1:11" s="4" customFormat="1" ht="15.75" x14ac:dyDescent="0.25">
      <c r="A151" s="40" t="s">
        <v>130</v>
      </c>
      <c r="B151" s="39">
        <v>7600</v>
      </c>
      <c r="C151" s="39">
        <v>20</v>
      </c>
      <c r="D151" s="39">
        <v>0</v>
      </c>
      <c r="E151" s="39">
        <v>0</v>
      </c>
      <c r="F151" s="16">
        <v>2260</v>
      </c>
      <c r="G151" s="16">
        <v>2200</v>
      </c>
      <c r="H151" s="16">
        <v>20</v>
      </c>
      <c r="I151" s="16"/>
      <c r="J151" s="16"/>
      <c r="K151" s="16">
        <f>SUM(B151:J151)</f>
        <v>12100</v>
      </c>
    </row>
    <row r="152" spans="1:11" s="4" customFormat="1" ht="15.75" x14ac:dyDescent="0.25">
      <c r="A152" s="40" t="s">
        <v>131</v>
      </c>
      <c r="B152" s="31">
        <v>3272</v>
      </c>
      <c r="C152" s="31">
        <v>0</v>
      </c>
      <c r="D152" s="31">
        <v>0</v>
      </c>
      <c r="E152" s="27">
        <v>257</v>
      </c>
      <c r="F152" s="31">
        <v>2181</v>
      </c>
      <c r="G152" s="31">
        <v>642</v>
      </c>
      <c r="H152" s="31">
        <v>64</v>
      </c>
      <c r="I152" s="31"/>
      <c r="J152" s="31"/>
      <c r="K152" s="16">
        <f t="shared" ref="K152:K157" si="93">SUM(B152:J152)</f>
        <v>6416</v>
      </c>
    </row>
    <row r="153" spans="1:11" s="4" customFormat="1" ht="15.75" x14ac:dyDescent="0.25">
      <c r="A153" s="40" t="s">
        <v>132</v>
      </c>
      <c r="B153" s="27">
        <v>3655</v>
      </c>
      <c r="C153" s="27">
        <v>91</v>
      </c>
      <c r="D153" s="39">
        <v>0</v>
      </c>
      <c r="E153" s="27">
        <v>0</v>
      </c>
      <c r="F153" s="27">
        <v>2278</v>
      </c>
      <c r="G153" s="27">
        <v>399</v>
      </c>
      <c r="H153" s="27">
        <v>0</v>
      </c>
      <c r="I153" s="27"/>
      <c r="J153" s="27">
        <v>20</v>
      </c>
      <c r="K153" s="16">
        <f t="shared" si="93"/>
        <v>6443</v>
      </c>
    </row>
    <row r="154" spans="1:11" s="4" customFormat="1" ht="15.75" x14ac:dyDescent="0.25">
      <c r="A154" s="40" t="s">
        <v>133</v>
      </c>
      <c r="B154" s="27">
        <v>637</v>
      </c>
      <c r="C154" s="27">
        <v>9</v>
      </c>
      <c r="D154" s="39">
        <v>0</v>
      </c>
      <c r="E154" s="27">
        <v>12</v>
      </c>
      <c r="F154" s="27">
        <v>551</v>
      </c>
      <c r="G154" s="27">
        <v>65</v>
      </c>
      <c r="H154" s="27">
        <v>0</v>
      </c>
      <c r="I154" s="27">
        <v>48</v>
      </c>
      <c r="J154" s="27">
        <v>53</v>
      </c>
      <c r="K154" s="16">
        <f t="shared" si="93"/>
        <v>1375</v>
      </c>
    </row>
    <row r="155" spans="1:11" s="4" customFormat="1" ht="15.75" x14ac:dyDescent="0.25">
      <c r="A155" s="10" t="s">
        <v>134</v>
      </c>
      <c r="B155" s="6">
        <v>58</v>
      </c>
      <c r="C155" s="6">
        <v>2</v>
      </c>
      <c r="D155" s="6">
        <v>0</v>
      </c>
      <c r="E155" s="7">
        <v>0</v>
      </c>
      <c r="F155" s="6">
        <v>44</v>
      </c>
      <c r="G155" s="6">
        <v>38</v>
      </c>
      <c r="H155" s="6">
        <v>0</v>
      </c>
      <c r="I155" s="6"/>
      <c r="J155" s="6"/>
      <c r="K155" s="16">
        <f t="shared" si="93"/>
        <v>142</v>
      </c>
    </row>
    <row r="156" spans="1:11" s="4" customFormat="1" ht="15.75" x14ac:dyDescent="0.25">
      <c r="A156" s="40" t="s">
        <v>135</v>
      </c>
      <c r="B156" s="33">
        <v>5347</v>
      </c>
      <c r="C156" s="27">
        <v>71</v>
      </c>
      <c r="D156" s="39">
        <v>0</v>
      </c>
      <c r="E156" s="27">
        <v>2</v>
      </c>
      <c r="F156" s="27">
        <v>1250</v>
      </c>
      <c r="G156" s="27">
        <v>197</v>
      </c>
      <c r="H156" s="27">
        <v>0</v>
      </c>
      <c r="I156" s="27"/>
      <c r="J156" s="27">
        <v>4</v>
      </c>
      <c r="K156" s="16">
        <f t="shared" si="93"/>
        <v>6871</v>
      </c>
    </row>
    <row r="157" spans="1:11" s="4" customFormat="1" ht="15.75" x14ac:dyDescent="0.25">
      <c r="A157" s="40" t="s">
        <v>136</v>
      </c>
      <c r="B157" s="16">
        <v>7686</v>
      </c>
      <c r="C157" s="16">
        <v>534</v>
      </c>
      <c r="D157" s="16">
        <v>0</v>
      </c>
      <c r="E157" s="27">
        <v>0</v>
      </c>
      <c r="F157" s="16">
        <v>1389</v>
      </c>
      <c r="G157" s="16">
        <v>0</v>
      </c>
      <c r="H157" s="16">
        <v>0</v>
      </c>
      <c r="I157" s="16">
        <v>1</v>
      </c>
      <c r="J157" s="16"/>
      <c r="K157" s="16">
        <f t="shared" si="93"/>
        <v>9610</v>
      </c>
    </row>
    <row r="158" spans="1:11" s="4" customFormat="1" ht="15.75" x14ac:dyDescent="0.25">
      <c r="A158" s="8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s="4" customFormat="1" ht="15.75" x14ac:dyDescent="0.25">
      <c r="A159" s="9" t="s">
        <v>137</v>
      </c>
      <c r="B159" s="3">
        <f>SUM(B160:B163)</f>
        <v>7262</v>
      </c>
      <c r="C159" s="3">
        <f t="shared" ref="C159:G159" si="94">SUM(C160:C163)</f>
        <v>190</v>
      </c>
      <c r="D159" s="3">
        <f t="shared" si="94"/>
        <v>0</v>
      </c>
      <c r="E159" s="3">
        <f t="shared" si="94"/>
        <v>0</v>
      </c>
      <c r="F159" s="3">
        <f t="shared" si="94"/>
        <v>8042</v>
      </c>
      <c r="G159" s="3">
        <f t="shared" si="94"/>
        <v>982</v>
      </c>
      <c r="H159" s="3">
        <f t="shared" ref="H159:I159" si="95">SUM(H160:H163)</f>
        <v>37</v>
      </c>
      <c r="I159" s="3">
        <f t="shared" si="95"/>
        <v>0</v>
      </c>
      <c r="J159" s="3">
        <f t="shared" ref="J159" si="96">SUM(J160:J163)</f>
        <v>0</v>
      </c>
      <c r="K159" s="3">
        <f t="shared" ref="K159" si="97">SUM(K160:K163)</f>
        <v>16513</v>
      </c>
    </row>
    <row r="160" spans="1:11" s="4" customFormat="1" ht="15.75" x14ac:dyDescent="0.25">
      <c r="A160" s="40" t="s">
        <v>138</v>
      </c>
      <c r="B160" s="39">
        <v>4072</v>
      </c>
      <c r="C160" s="39">
        <v>190</v>
      </c>
      <c r="D160" s="39"/>
      <c r="E160" s="39"/>
      <c r="F160" s="39">
        <v>2245</v>
      </c>
      <c r="G160" s="39">
        <v>563</v>
      </c>
      <c r="H160" s="39"/>
      <c r="I160" s="39"/>
      <c r="J160" s="39"/>
      <c r="K160" s="39">
        <f>SUM(B160:J160)</f>
        <v>7070</v>
      </c>
    </row>
    <row r="161" spans="1:11" s="4" customFormat="1" ht="15.75" x14ac:dyDescent="0.25">
      <c r="A161" s="40" t="s">
        <v>139</v>
      </c>
      <c r="B161" s="27">
        <v>1098</v>
      </c>
      <c r="C161" s="27"/>
      <c r="D161" s="39"/>
      <c r="E161" s="27"/>
      <c r="F161" s="27">
        <v>941</v>
      </c>
      <c r="G161" s="27">
        <v>314</v>
      </c>
      <c r="H161" s="27"/>
      <c r="I161" s="27"/>
      <c r="J161" s="27"/>
      <c r="K161" s="27">
        <f t="shared" ref="K161:K163" si="98">SUM(B161:J161)</f>
        <v>2353</v>
      </c>
    </row>
    <row r="162" spans="1:11" s="4" customFormat="1" ht="15.75" x14ac:dyDescent="0.25">
      <c r="A162" s="40" t="s">
        <v>140</v>
      </c>
      <c r="B162" s="27">
        <v>2067</v>
      </c>
      <c r="C162" s="27"/>
      <c r="D162" s="39"/>
      <c r="E162" s="27"/>
      <c r="F162" s="27">
        <v>4801</v>
      </c>
      <c r="G162" s="27">
        <v>36</v>
      </c>
      <c r="H162" s="27">
        <v>37</v>
      </c>
      <c r="I162" s="27"/>
      <c r="J162" s="27"/>
      <c r="K162" s="27">
        <f t="shared" si="98"/>
        <v>6941</v>
      </c>
    </row>
    <row r="163" spans="1:11" s="4" customFormat="1" ht="15.75" x14ac:dyDescent="0.25">
      <c r="A163" s="10" t="s">
        <v>141</v>
      </c>
      <c r="B163" s="7">
        <v>25</v>
      </c>
      <c r="C163" s="7"/>
      <c r="D163" s="7"/>
      <c r="E163" s="7"/>
      <c r="F163" s="7">
        <v>55</v>
      </c>
      <c r="G163" s="7">
        <v>69</v>
      </c>
      <c r="H163" s="7"/>
      <c r="I163" s="7"/>
      <c r="J163" s="7"/>
      <c r="K163" s="7">
        <f t="shared" si="98"/>
        <v>149</v>
      </c>
    </row>
    <row r="164" spans="1:11" s="4" customFormat="1" ht="15.75" x14ac:dyDescent="0.25">
      <c r="A164" s="8"/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1:11" s="4" customFormat="1" ht="15.75" x14ac:dyDescent="0.25">
      <c r="A165" s="9" t="s">
        <v>142</v>
      </c>
      <c r="B165" s="3">
        <f>SUM(B166:B171)</f>
        <v>36717</v>
      </c>
      <c r="C165" s="3">
        <f t="shared" ref="C165:G165" si="99">SUM(C166:C171)</f>
        <v>794</v>
      </c>
      <c r="D165" s="3">
        <f t="shared" si="99"/>
        <v>0</v>
      </c>
      <c r="E165" s="3">
        <f t="shared" si="99"/>
        <v>21</v>
      </c>
      <c r="F165" s="3">
        <f t="shared" si="99"/>
        <v>26836</v>
      </c>
      <c r="G165" s="3">
        <f t="shared" si="99"/>
        <v>12457</v>
      </c>
      <c r="H165" s="3">
        <f t="shared" ref="H165:I165" si="100">SUM(H166:H171)</f>
        <v>378</v>
      </c>
      <c r="I165" s="3">
        <f t="shared" si="100"/>
        <v>397</v>
      </c>
      <c r="J165" s="3">
        <f t="shared" ref="J165" si="101">SUM(J166:J171)</f>
        <v>932</v>
      </c>
      <c r="K165" s="3">
        <f t="shared" ref="K165" si="102">SUM(K166:K171)</f>
        <v>78532</v>
      </c>
    </row>
    <row r="166" spans="1:11" s="4" customFormat="1" ht="15.75" x14ac:dyDescent="0.25">
      <c r="A166" s="40" t="s">
        <v>143</v>
      </c>
      <c r="B166" s="33">
        <v>27334</v>
      </c>
      <c r="C166" s="33">
        <v>476</v>
      </c>
      <c r="D166" s="33"/>
      <c r="E166" s="39">
        <v>0</v>
      </c>
      <c r="F166" s="33">
        <v>20936</v>
      </c>
      <c r="G166" s="39">
        <v>9550</v>
      </c>
      <c r="H166" s="33">
        <v>345</v>
      </c>
      <c r="I166" s="39">
        <v>0</v>
      </c>
      <c r="J166" s="33">
        <v>680</v>
      </c>
      <c r="K166" s="33">
        <f>SUM(B166:J166)</f>
        <v>59321</v>
      </c>
    </row>
    <row r="167" spans="1:11" s="4" customFormat="1" ht="15.75" x14ac:dyDescent="0.25">
      <c r="A167" s="40" t="s">
        <v>144</v>
      </c>
      <c r="B167" s="39">
        <v>2445</v>
      </c>
      <c r="C167" s="39"/>
      <c r="D167" s="39"/>
      <c r="E167" s="39"/>
      <c r="F167" s="39">
        <v>3458</v>
      </c>
      <c r="G167" s="39">
        <v>2144</v>
      </c>
      <c r="H167" s="39"/>
      <c r="I167" s="39"/>
      <c r="J167" s="39"/>
      <c r="K167" s="33">
        <f t="shared" ref="K167:K171" si="103">SUM(B167:J167)</f>
        <v>8047</v>
      </c>
    </row>
    <row r="168" spans="1:11" s="4" customFormat="1" ht="15.75" x14ac:dyDescent="0.25">
      <c r="A168" s="40" t="s">
        <v>145</v>
      </c>
      <c r="B168" s="39">
        <v>4098</v>
      </c>
      <c r="C168" s="39">
        <v>120</v>
      </c>
      <c r="D168" s="39"/>
      <c r="E168" s="39">
        <v>1</v>
      </c>
      <c r="F168" s="39">
        <v>1691</v>
      </c>
      <c r="G168" s="39">
        <v>747</v>
      </c>
      <c r="H168" s="39">
        <v>19</v>
      </c>
      <c r="I168" s="39">
        <v>0</v>
      </c>
      <c r="J168" s="39">
        <v>0</v>
      </c>
      <c r="K168" s="33">
        <f t="shared" si="103"/>
        <v>6676</v>
      </c>
    </row>
    <row r="169" spans="1:11" s="4" customFormat="1" ht="15.75" x14ac:dyDescent="0.25">
      <c r="A169" s="40" t="s">
        <v>146</v>
      </c>
      <c r="B169" s="39">
        <v>1346</v>
      </c>
      <c r="C169" s="39">
        <v>150</v>
      </c>
      <c r="D169" s="39"/>
      <c r="E169" s="39"/>
      <c r="F169" s="12">
        <v>405</v>
      </c>
      <c r="G169" s="12"/>
      <c r="H169" s="12"/>
      <c r="I169" s="39">
        <v>70</v>
      </c>
      <c r="J169" s="39">
        <v>2</v>
      </c>
      <c r="K169" s="33">
        <f t="shared" si="103"/>
        <v>1973</v>
      </c>
    </row>
    <row r="170" spans="1:11" s="4" customFormat="1" ht="15.75" x14ac:dyDescent="0.25">
      <c r="A170" s="40" t="s">
        <v>147</v>
      </c>
      <c r="B170" s="39">
        <v>967</v>
      </c>
      <c r="C170" s="39">
        <v>43</v>
      </c>
      <c r="D170" s="39"/>
      <c r="E170" s="39">
        <v>1</v>
      </c>
      <c r="F170" s="39">
        <v>306</v>
      </c>
      <c r="G170" s="39">
        <v>7</v>
      </c>
      <c r="H170" s="39">
        <v>5</v>
      </c>
      <c r="I170" s="39">
        <v>327</v>
      </c>
      <c r="J170" s="39">
        <v>93</v>
      </c>
      <c r="K170" s="33">
        <f t="shared" si="103"/>
        <v>1749</v>
      </c>
    </row>
    <row r="171" spans="1:11" s="4" customFormat="1" ht="15.75" x14ac:dyDescent="0.25">
      <c r="A171" s="40" t="s">
        <v>148</v>
      </c>
      <c r="B171" s="39">
        <v>527</v>
      </c>
      <c r="C171" s="39">
        <v>5</v>
      </c>
      <c r="D171" s="39"/>
      <c r="E171" s="39">
        <v>19</v>
      </c>
      <c r="F171" s="39">
        <v>40</v>
      </c>
      <c r="G171" s="39">
        <v>9</v>
      </c>
      <c r="H171" s="39">
        <v>9</v>
      </c>
      <c r="I171" s="39"/>
      <c r="J171" s="39">
        <v>157</v>
      </c>
      <c r="K171" s="33">
        <f t="shared" si="103"/>
        <v>766</v>
      </c>
    </row>
    <row r="172" spans="1:11" s="4" customFormat="1" ht="15.75" x14ac:dyDescent="0.25">
      <c r="A172" s="8"/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1:11" s="4" customFormat="1" ht="15.75" x14ac:dyDescent="0.25">
      <c r="A173" s="9" t="s">
        <v>149</v>
      </c>
      <c r="B173" s="3">
        <f>SUM(B174:B177)</f>
        <v>13175</v>
      </c>
      <c r="C173" s="3">
        <f t="shared" ref="C173:G173" si="104">SUM(C174:C177)</f>
        <v>1106</v>
      </c>
      <c r="D173" s="3">
        <f t="shared" si="104"/>
        <v>0</v>
      </c>
      <c r="E173" s="3">
        <f t="shared" si="104"/>
        <v>0</v>
      </c>
      <c r="F173" s="3">
        <f t="shared" si="104"/>
        <v>3898</v>
      </c>
      <c r="G173" s="3">
        <f t="shared" si="104"/>
        <v>3892</v>
      </c>
      <c r="H173" s="3">
        <f t="shared" ref="H173:I173" si="105">SUM(H174:H177)</f>
        <v>23</v>
      </c>
      <c r="I173" s="3">
        <f t="shared" si="105"/>
        <v>0</v>
      </c>
      <c r="J173" s="3">
        <f t="shared" ref="J173" si="106">SUM(J174:J177)</f>
        <v>2148</v>
      </c>
      <c r="K173" s="3">
        <f t="shared" ref="K173" si="107">SUM(K174:K177)</f>
        <v>24242</v>
      </c>
    </row>
    <row r="174" spans="1:11" s="4" customFormat="1" ht="15.75" x14ac:dyDescent="0.25">
      <c r="A174" s="10" t="s">
        <v>150</v>
      </c>
      <c r="B174" s="7">
        <v>423</v>
      </c>
      <c r="C174" s="7"/>
      <c r="D174" s="7"/>
      <c r="E174" s="7"/>
      <c r="F174" s="7">
        <v>122</v>
      </c>
      <c r="G174" s="7">
        <v>455</v>
      </c>
      <c r="H174" s="7"/>
      <c r="I174" s="7"/>
      <c r="J174" s="7"/>
      <c r="K174" s="39">
        <f>SUM(B174:J174)</f>
        <v>1000</v>
      </c>
    </row>
    <row r="175" spans="1:11" s="4" customFormat="1" ht="15.75" x14ac:dyDescent="0.25">
      <c r="A175" s="10" t="s">
        <v>151</v>
      </c>
      <c r="B175" s="7">
        <v>365</v>
      </c>
      <c r="C175" s="7"/>
      <c r="D175" s="7"/>
      <c r="E175" s="7"/>
      <c r="F175" s="7">
        <v>456</v>
      </c>
      <c r="G175" s="7">
        <v>356</v>
      </c>
      <c r="H175" s="7"/>
      <c r="I175" s="7"/>
      <c r="J175" s="7"/>
      <c r="K175" s="39">
        <f t="shared" ref="K175:K177" si="108">SUM(B175:J175)</f>
        <v>1177</v>
      </c>
    </row>
    <row r="176" spans="1:11" s="4" customFormat="1" ht="15.75" x14ac:dyDescent="0.25">
      <c r="A176" s="40" t="s">
        <v>152</v>
      </c>
      <c r="B176" s="27">
        <v>4290</v>
      </c>
      <c r="C176" s="27">
        <v>283</v>
      </c>
      <c r="D176" s="39"/>
      <c r="E176" s="27"/>
      <c r="F176" s="27">
        <v>1700</v>
      </c>
      <c r="G176" s="27">
        <v>575</v>
      </c>
      <c r="H176" s="27"/>
      <c r="I176" s="27"/>
      <c r="J176" s="27"/>
      <c r="K176" s="39">
        <f t="shared" si="108"/>
        <v>6848</v>
      </c>
    </row>
    <row r="177" spans="1:11" s="4" customFormat="1" ht="15.75" x14ac:dyDescent="0.25">
      <c r="A177" s="40" t="s">
        <v>153</v>
      </c>
      <c r="B177" s="36">
        <v>8097</v>
      </c>
      <c r="C177" s="36">
        <v>823</v>
      </c>
      <c r="D177" s="36"/>
      <c r="E177" s="27"/>
      <c r="F177" s="36">
        <v>1620</v>
      </c>
      <c r="G177" s="36">
        <v>2506</v>
      </c>
      <c r="H177" s="36">
        <v>23</v>
      </c>
      <c r="I177" s="36"/>
      <c r="J177" s="36">
        <v>2148</v>
      </c>
      <c r="K177" s="39">
        <f t="shared" si="108"/>
        <v>15217</v>
      </c>
    </row>
    <row r="178" spans="1:11" s="4" customFormat="1" ht="15.75" x14ac:dyDescent="0.25">
      <c r="A178" s="8"/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1:11" s="4" customFormat="1" ht="15.75" x14ac:dyDescent="0.25">
      <c r="A179" s="9" t="s">
        <v>154</v>
      </c>
      <c r="B179" s="3">
        <f>SUM(B180:B187)</f>
        <v>38624</v>
      </c>
      <c r="C179" s="3">
        <f t="shared" ref="C179:G179" si="109">SUM(C180:C187)</f>
        <v>1044</v>
      </c>
      <c r="D179" s="3">
        <f t="shared" si="109"/>
        <v>0</v>
      </c>
      <c r="E179" s="3">
        <f t="shared" si="109"/>
        <v>514</v>
      </c>
      <c r="F179" s="3">
        <f t="shared" si="109"/>
        <v>42303</v>
      </c>
      <c r="G179" s="3">
        <f t="shared" si="109"/>
        <v>11826</v>
      </c>
      <c r="H179" s="3">
        <f t="shared" ref="H179:I179" si="110">SUM(H180:H187)</f>
        <v>85</v>
      </c>
      <c r="I179" s="3">
        <f t="shared" si="110"/>
        <v>0</v>
      </c>
      <c r="J179" s="3">
        <f t="shared" ref="J179" si="111">SUM(J180:J187)</f>
        <v>575</v>
      </c>
      <c r="K179" s="3">
        <f t="shared" ref="K179" si="112">SUM(K180:K187)</f>
        <v>94971</v>
      </c>
    </row>
    <row r="180" spans="1:11" s="4" customFormat="1" ht="15.75" x14ac:dyDescent="0.25">
      <c r="A180" s="40" t="s">
        <v>155</v>
      </c>
      <c r="B180" s="27">
        <v>3092</v>
      </c>
      <c r="C180" s="12">
        <v>120</v>
      </c>
      <c r="D180" s="12">
        <v>0</v>
      </c>
      <c r="E180" s="27">
        <v>23</v>
      </c>
      <c r="F180" s="27">
        <v>2814</v>
      </c>
      <c r="G180" s="27">
        <v>729</v>
      </c>
      <c r="H180" s="27">
        <v>0</v>
      </c>
      <c r="I180" s="27"/>
      <c r="J180" s="12">
        <v>293</v>
      </c>
      <c r="K180" s="27">
        <f>SUM(B180:J180)</f>
        <v>7071</v>
      </c>
    </row>
    <row r="181" spans="1:11" s="4" customFormat="1" ht="15.75" x14ac:dyDescent="0.25">
      <c r="A181" s="40" t="s">
        <v>156</v>
      </c>
      <c r="B181" s="27">
        <v>4428</v>
      </c>
      <c r="C181" s="27">
        <v>5</v>
      </c>
      <c r="D181" s="39">
        <v>0</v>
      </c>
      <c r="E181" s="27">
        <v>0</v>
      </c>
      <c r="F181" s="33">
        <v>13748</v>
      </c>
      <c r="G181" s="12"/>
      <c r="H181" s="12">
        <v>0</v>
      </c>
      <c r="I181" s="12"/>
      <c r="J181" s="12"/>
      <c r="K181" s="39">
        <f t="shared" ref="K181:K187" si="113">SUM(B181:J181)</f>
        <v>18181</v>
      </c>
    </row>
    <row r="182" spans="1:11" s="4" customFormat="1" ht="15.75" x14ac:dyDescent="0.25">
      <c r="A182" s="40" t="s">
        <v>157</v>
      </c>
      <c r="B182" s="27">
        <v>2294</v>
      </c>
      <c r="C182" s="27">
        <v>13</v>
      </c>
      <c r="D182" s="39">
        <v>0</v>
      </c>
      <c r="E182" s="27">
        <v>13</v>
      </c>
      <c r="F182" s="27">
        <v>1029</v>
      </c>
      <c r="G182" s="27">
        <v>365</v>
      </c>
      <c r="H182" s="27">
        <v>0</v>
      </c>
      <c r="I182" s="27"/>
      <c r="J182" s="27">
        <v>63</v>
      </c>
      <c r="K182" s="39">
        <f t="shared" si="113"/>
        <v>3777</v>
      </c>
    </row>
    <row r="183" spans="1:11" s="4" customFormat="1" ht="15.75" x14ac:dyDescent="0.25">
      <c r="A183" s="40" t="s">
        <v>158</v>
      </c>
      <c r="B183" s="27">
        <v>1193</v>
      </c>
      <c r="C183" s="27">
        <v>0</v>
      </c>
      <c r="D183" s="39">
        <v>0</v>
      </c>
      <c r="E183" s="27">
        <v>0</v>
      </c>
      <c r="F183" s="27">
        <v>2386</v>
      </c>
      <c r="G183" s="27">
        <v>0</v>
      </c>
      <c r="H183" s="27">
        <v>0</v>
      </c>
      <c r="I183" s="27">
        <v>0</v>
      </c>
      <c r="J183" s="27">
        <v>0</v>
      </c>
      <c r="K183" s="39">
        <f t="shared" si="113"/>
        <v>3579</v>
      </c>
    </row>
    <row r="184" spans="1:11" s="4" customFormat="1" ht="15.75" x14ac:dyDescent="0.25">
      <c r="A184" s="40" t="s">
        <v>159</v>
      </c>
      <c r="B184" s="27">
        <v>2399</v>
      </c>
      <c r="C184" s="27">
        <v>33</v>
      </c>
      <c r="D184" s="39">
        <v>0</v>
      </c>
      <c r="E184" s="27">
        <v>0</v>
      </c>
      <c r="F184" s="27">
        <v>3377</v>
      </c>
      <c r="G184" s="27">
        <v>320</v>
      </c>
      <c r="H184" s="27">
        <v>67</v>
      </c>
      <c r="I184" s="27"/>
      <c r="J184" s="27">
        <v>163</v>
      </c>
      <c r="K184" s="39">
        <f t="shared" si="113"/>
        <v>6359</v>
      </c>
    </row>
    <row r="185" spans="1:11" s="4" customFormat="1" ht="30" customHeight="1" x14ac:dyDescent="0.25">
      <c r="A185" s="40" t="s">
        <v>160</v>
      </c>
      <c r="B185" s="27">
        <v>15096</v>
      </c>
      <c r="C185" s="27">
        <v>672</v>
      </c>
      <c r="D185" s="39">
        <v>0</v>
      </c>
      <c r="E185" s="27">
        <v>0</v>
      </c>
      <c r="F185" s="27">
        <v>8966</v>
      </c>
      <c r="G185" s="27">
        <v>4313</v>
      </c>
      <c r="H185" s="27">
        <v>1</v>
      </c>
      <c r="I185" s="27"/>
      <c r="J185" s="27">
        <v>15</v>
      </c>
      <c r="K185" s="39">
        <f t="shared" si="113"/>
        <v>29063</v>
      </c>
    </row>
    <row r="186" spans="1:11" s="4" customFormat="1" ht="15.75" x14ac:dyDescent="0.25">
      <c r="A186" s="40" t="s">
        <v>161</v>
      </c>
      <c r="B186" s="27">
        <v>6709</v>
      </c>
      <c r="C186" s="27">
        <v>52</v>
      </c>
      <c r="D186" s="39">
        <v>0</v>
      </c>
      <c r="E186" s="27">
        <v>476</v>
      </c>
      <c r="F186" s="27">
        <v>6146</v>
      </c>
      <c r="G186" s="27">
        <v>4597</v>
      </c>
      <c r="H186" s="27">
        <v>7</v>
      </c>
      <c r="I186" s="27"/>
      <c r="J186" s="27">
        <v>20</v>
      </c>
      <c r="K186" s="39">
        <f t="shared" si="113"/>
        <v>18007</v>
      </c>
    </row>
    <row r="187" spans="1:11" s="4" customFormat="1" ht="15.75" x14ac:dyDescent="0.25">
      <c r="A187" s="40" t="s">
        <v>162</v>
      </c>
      <c r="B187" s="27">
        <v>3413</v>
      </c>
      <c r="C187" s="27">
        <v>149</v>
      </c>
      <c r="D187" s="39">
        <v>0</v>
      </c>
      <c r="E187" s="27">
        <v>2</v>
      </c>
      <c r="F187" s="12">
        <v>3837</v>
      </c>
      <c r="G187" s="27">
        <v>1502</v>
      </c>
      <c r="H187" s="27">
        <v>10</v>
      </c>
      <c r="I187" s="27"/>
      <c r="J187" s="27">
        <v>21</v>
      </c>
      <c r="K187" s="39">
        <f t="shared" si="113"/>
        <v>8934</v>
      </c>
    </row>
    <row r="188" spans="1:11" s="4" customFormat="1" ht="15.75" x14ac:dyDescent="0.25">
      <c r="A188" s="8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s="4" customFormat="1" ht="15.75" x14ac:dyDescent="0.25">
      <c r="A189" s="9" t="s">
        <v>163</v>
      </c>
      <c r="B189" s="3">
        <f>SUM(B190:B193)</f>
        <v>16993</v>
      </c>
      <c r="C189" s="3">
        <f t="shared" ref="C189:G189" si="114">SUM(C190:C193)</f>
        <v>703</v>
      </c>
      <c r="D189" s="3">
        <f t="shared" si="114"/>
        <v>0</v>
      </c>
      <c r="E189" s="3">
        <f t="shared" si="114"/>
        <v>106</v>
      </c>
      <c r="F189" s="3">
        <f t="shared" si="114"/>
        <v>19064</v>
      </c>
      <c r="G189" s="3">
        <f t="shared" si="114"/>
        <v>6374</v>
      </c>
      <c r="H189" s="3">
        <f t="shared" ref="H189:I189" si="115">SUM(H190:H193)</f>
        <v>58</v>
      </c>
      <c r="I189" s="3">
        <f t="shared" si="115"/>
        <v>0</v>
      </c>
      <c r="J189" s="3">
        <f t="shared" ref="J189" si="116">SUM(J190:J193)</f>
        <v>98</v>
      </c>
      <c r="K189" s="3">
        <f t="shared" ref="K189" si="117">SUM(K190:K193)</f>
        <v>43396</v>
      </c>
    </row>
    <row r="190" spans="1:11" s="4" customFormat="1" ht="15.75" x14ac:dyDescent="0.25">
      <c r="A190" s="40" t="s">
        <v>164</v>
      </c>
      <c r="B190" s="19">
        <v>11506</v>
      </c>
      <c r="C190" s="19">
        <v>280</v>
      </c>
      <c r="D190" s="19">
        <v>0</v>
      </c>
      <c r="E190" s="7">
        <v>78</v>
      </c>
      <c r="F190" s="19">
        <v>11287</v>
      </c>
      <c r="G190" s="19">
        <v>6311</v>
      </c>
      <c r="H190" s="19">
        <v>0</v>
      </c>
      <c r="I190" s="19"/>
      <c r="J190" s="19"/>
      <c r="K190" s="19">
        <f>SUM(B190:J190)</f>
        <v>29462</v>
      </c>
    </row>
    <row r="191" spans="1:11" s="4" customFormat="1" ht="15.75" x14ac:dyDescent="0.25">
      <c r="A191" s="40" t="s">
        <v>165</v>
      </c>
      <c r="B191" s="27">
        <v>706</v>
      </c>
      <c r="C191" s="27">
        <v>80</v>
      </c>
      <c r="D191" s="39">
        <v>0</v>
      </c>
      <c r="E191" s="27">
        <v>0</v>
      </c>
      <c r="F191" s="27">
        <v>692</v>
      </c>
      <c r="G191" s="27">
        <v>52</v>
      </c>
      <c r="H191" s="27">
        <v>44</v>
      </c>
      <c r="I191" s="27"/>
      <c r="J191" s="27">
        <v>87</v>
      </c>
      <c r="K191" s="27">
        <f t="shared" ref="K191:K193" si="118">SUM(B191:J191)</f>
        <v>1661</v>
      </c>
    </row>
    <row r="192" spans="1:11" s="4" customFormat="1" ht="15.75" x14ac:dyDescent="0.25">
      <c r="A192" s="40" t="s">
        <v>166</v>
      </c>
      <c r="B192" s="27">
        <v>4102</v>
      </c>
      <c r="C192" s="27">
        <v>329</v>
      </c>
      <c r="D192" s="39">
        <v>0</v>
      </c>
      <c r="E192" s="27">
        <v>28</v>
      </c>
      <c r="F192" s="27">
        <v>6485</v>
      </c>
      <c r="G192" s="27">
        <v>11</v>
      </c>
      <c r="H192" s="27">
        <v>14</v>
      </c>
      <c r="I192" s="27"/>
      <c r="J192" s="27">
        <v>11</v>
      </c>
      <c r="K192" s="27">
        <f t="shared" si="118"/>
        <v>10980</v>
      </c>
    </row>
    <row r="193" spans="1:11" s="4" customFormat="1" ht="15.75" x14ac:dyDescent="0.25">
      <c r="A193" s="40" t="s">
        <v>167</v>
      </c>
      <c r="B193" s="27">
        <v>679</v>
      </c>
      <c r="C193" s="27">
        <v>14</v>
      </c>
      <c r="D193" s="39">
        <v>0</v>
      </c>
      <c r="E193" s="27">
        <v>0</v>
      </c>
      <c r="F193" s="27">
        <v>600</v>
      </c>
      <c r="G193" s="27">
        <v>0</v>
      </c>
      <c r="H193" s="27">
        <v>0</v>
      </c>
      <c r="I193" s="27"/>
      <c r="J193" s="27"/>
      <c r="K193" s="27">
        <f t="shared" si="118"/>
        <v>1293</v>
      </c>
    </row>
    <row r="194" spans="1:11" s="4" customFormat="1" ht="15.75" x14ac:dyDescent="0.25">
      <c r="A194" s="20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s="4" customFormat="1" ht="30" customHeight="1" x14ac:dyDescent="0.25">
      <c r="A195" s="2" t="s">
        <v>168</v>
      </c>
      <c r="B195" s="3">
        <v>203298</v>
      </c>
      <c r="C195" s="3">
        <v>14513</v>
      </c>
      <c r="D195" s="3">
        <v>17140</v>
      </c>
      <c r="E195" s="3">
        <v>4218</v>
      </c>
      <c r="F195" s="3">
        <v>18057</v>
      </c>
      <c r="G195" s="3">
        <v>2323</v>
      </c>
      <c r="H195" s="3">
        <v>4049</v>
      </c>
      <c r="I195" s="3"/>
      <c r="J195" s="3">
        <v>3057</v>
      </c>
      <c r="K195" s="3">
        <f>SUM(B195:J195)</f>
        <v>266655</v>
      </c>
    </row>
    <row r="196" spans="1:11" s="4" customFormat="1" ht="90" customHeight="1" x14ac:dyDescent="0.25">
      <c r="A196" s="2" t="s">
        <v>169</v>
      </c>
      <c r="B196" s="3"/>
      <c r="C196" s="3"/>
      <c r="D196" s="3"/>
      <c r="E196" s="3"/>
      <c r="F196" s="3"/>
      <c r="G196" s="3"/>
      <c r="H196" s="3"/>
      <c r="I196" s="3"/>
      <c r="J196" s="3"/>
      <c r="K196" s="3">
        <f>SUM(B196:J196)</f>
        <v>0</v>
      </c>
    </row>
    <row r="197" spans="1:11" s="4" customFormat="1" ht="47.25" x14ac:dyDescent="0.25">
      <c r="A197" s="2" t="s">
        <v>170</v>
      </c>
      <c r="B197" s="3"/>
      <c r="C197" s="3"/>
      <c r="D197" s="3"/>
      <c r="E197" s="3"/>
      <c r="F197" s="3"/>
      <c r="G197" s="3"/>
      <c r="H197" s="3"/>
      <c r="I197" s="3"/>
      <c r="J197" s="3"/>
      <c r="K197" s="3">
        <f>SUM(B197:J197)</f>
        <v>0</v>
      </c>
    </row>
    <row r="198" spans="1:11" s="4" customFormat="1" ht="33.75" customHeight="1" x14ac:dyDescent="0.25">
      <c r="A198" s="21" t="s">
        <v>171</v>
      </c>
      <c r="B198" s="22">
        <f>SUM(B3,B9,B19,B27,B32,B39,B48,B54,B64,B72,B79,B87,B99,B105,B110,B118,B127,B141,B150,B159,B165,B173,B179,B189,B195,B196,B197)</f>
        <v>975822</v>
      </c>
      <c r="C198" s="22">
        <f t="shared" ref="C198:G198" si="119">SUM(C3,C9,C19,C27,C32,C39,C48,C54,C64,C72,C79,C87,C99,C105,C110,C118,C127,C141,C150,C159,C165,C173,C179,C189,C195,C196,C197)</f>
        <v>38954</v>
      </c>
      <c r="D198" s="22">
        <f t="shared" si="119"/>
        <v>19346</v>
      </c>
      <c r="E198" s="22">
        <f t="shared" si="119"/>
        <v>17520</v>
      </c>
      <c r="F198" s="22">
        <f t="shared" si="119"/>
        <v>721941</v>
      </c>
      <c r="G198" s="22">
        <f t="shared" si="119"/>
        <v>244573</v>
      </c>
      <c r="H198" s="22">
        <f t="shared" ref="H198:I198" si="120">SUM(H3,H9,H19,H27,H32,H39,H48,H54,H64,H72,H79,H87,H99,H105,H110,H118,H127,H141,H150,H159,H165,H173,H179,H189,H195,H196,H197)</f>
        <v>9491</v>
      </c>
      <c r="I198" s="22">
        <f t="shared" si="120"/>
        <v>1392</v>
      </c>
      <c r="J198" s="22">
        <f t="shared" ref="J198" si="121">SUM(J3,J9,J19,J27,J32,J39,J48,J54,J64,J72,J79,J87,J99,J105,J110,J118,J127,J141,J150,J159,J165,J173,J179,J189,J195,J196,J197)</f>
        <v>21575</v>
      </c>
      <c r="K198" s="22">
        <f t="shared" ref="K198" si="122">SUM(K3,K9,K19,K27,K32,K39,K48,K54,K64,K72,K79,K87,K99,K105,K110,K118,K127,K141,K150,K159,K165,K173,K179,K189,K195,K196,K197)</f>
        <v>2050614</v>
      </c>
    </row>
  </sheetData>
  <mergeCells count="1">
    <mergeCell ref="B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ПОПИС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Joksimovic</dc:creator>
  <cp:lastModifiedBy>Dejan Čarapić</cp:lastModifiedBy>
  <cp:lastPrinted>2017-05-22T09:07:14Z</cp:lastPrinted>
  <dcterms:created xsi:type="dcterms:W3CDTF">2017-04-18T07:15:32Z</dcterms:created>
  <dcterms:modified xsi:type="dcterms:W3CDTF">2017-07-04T12:19:09Z</dcterms:modified>
</cp:coreProperties>
</file>