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Nesa\Stanogradnja\Nis\Radno\Tenderska 2018-08-22\Tender A2\"/>
    </mc:Choice>
  </mc:AlternateContent>
  <bookViews>
    <workbookView xWindow="-15" yWindow="3810" windowWidth="15480" windowHeight="7620" tabRatio="743"/>
  </bookViews>
  <sheets>
    <sheet name="Naslovna strana A2" sheetId="26" r:id="rId1"/>
    <sheet name="Instalacije A2" sheetId="27" r:id="rId2"/>
    <sheet name="Rekapitulacija A2" sheetId="23" r:id="rId3"/>
  </sheets>
  <definedNames>
    <definedName name="_xlnm.Print_Area" localSheetId="1">'Instalacije A2'!$A$1:$F$245</definedName>
  </definedNames>
  <calcPr calcId="152511"/>
</workbook>
</file>

<file path=xl/calcChain.xml><?xml version="1.0" encoding="utf-8"?>
<calcChain xmlns="http://schemas.openxmlformats.org/spreadsheetml/2006/main">
  <c r="F141" i="27" l="1"/>
  <c r="B25" i="23" l="1"/>
  <c r="A25" i="23"/>
  <c r="B24" i="23"/>
  <c r="A24" i="23"/>
  <c r="B22" i="23"/>
  <c r="B23" i="23"/>
  <c r="A23" i="23"/>
  <c r="A22" i="23"/>
  <c r="A21" i="23"/>
  <c r="B21" i="23"/>
  <c r="A20" i="23"/>
  <c r="B20" i="23"/>
  <c r="F232" i="27"/>
  <c r="F231" i="27"/>
  <c r="F96" i="27"/>
  <c r="F221" i="27" l="1"/>
  <c r="F101" i="27" l="1"/>
  <c r="F100" i="27"/>
  <c r="F99" i="27"/>
  <c r="F98" i="27"/>
  <c r="F97" i="27"/>
  <c r="F95" i="27"/>
  <c r="F94" i="27"/>
  <c r="F93" i="27"/>
  <c r="F92" i="27"/>
  <c r="F91" i="27"/>
  <c r="F90" i="27"/>
  <c r="F89" i="27"/>
  <c r="F103" i="27" l="1"/>
  <c r="F20" i="23" s="1"/>
  <c r="F131" i="27" l="1"/>
  <c r="F130" i="27"/>
  <c r="F242" i="27" l="1"/>
  <c r="F241" i="27"/>
  <c r="F240" i="27"/>
  <c r="F239" i="27"/>
  <c r="F238" i="27"/>
  <c r="F233" i="27"/>
  <c r="F230" i="27"/>
  <c r="F229" i="27"/>
  <c r="F228" i="27"/>
  <c r="F227" i="27"/>
  <c r="F226" i="27"/>
  <c r="F225" i="27"/>
  <c r="F224" i="27"/>
  <c r="F223" i="27"/>
  <c r="F222" i="27"/>
  <c r="F220" i="27"/>
  <c r="F219" i="27"/>
  <c r="F218" i="27"/>
  <c r="F217" i="27"/>
  <c r="F216" i="27"/>
  <c r="F215" i="27"/>
  <c r="F214" i="27"/>
  <c r="F209" i="27"/>
  <c r="F208" i="27"/>
  <c r="F207" i="27"/>
  <c r="F206" i="27"/>
  <c r="F205" i="27"/>
  <c r="F204" i="27"/>
  <c r="F203" i="27"/>
  <c r="F202" i="27"/>
  <c r="F201" i="27"/>
  <c r="F200" i="27"/>
  <c r="F199" i="27"/>
  <c r="F198" i="27"/>
  <c r="F197" i="27"/>
  <c r="F196" i="27"/>
  <c r="F195" i="27"/>
  <c r="F194" i="27"/>
  <c r="F193" i="27"/>
  <c r="F192" i="27"/>
  <c r="F191" i="27"/>
  <c r="F190" i="27"/>
  <c r="F189" i="27"/>
  <c r="F188" i="27"/>
  <c r="F187" i="27"/>
  <c r="F186" i="27"/>
  <c r="F185" i="27"/>
  <c r="F184" i="27"/>
  <c r="F183" i="27"/>
  <c r="F182" i="27"/>
  <c r="F181" i="27"/>
  <c r="F180" i="27"/>
  <c r="F179" i="27"/>
  <c r="F178" i="27"/>
  <c r="F177" i="27"/>
  <c r="F176" i="27"/>
  <c r="F175" i="27"/>
  <c r="F174" i="27"/>
  <c r="F173" i="27"/>
  <c r="F172" i="27"/>
  <c r="F171" i="27"/>
  <c r="F170" i="27"/>
  <c r="F169" i="27"/>
  <c r="F168" i="27"/>
  <c r="F167" i="27"/>
  <c r="F166" i="27"/>
  <c r="F165" i="27"/>
  <c r="F164" i="27"/>
  <c r="F151" i="27"/>
  <c r="F150" i="27"/>
  <c r="F149" i="27"/>
  <c r="F148" i="27"/>
  <c r="F147" i="27"/>
  <c r="F142" i="27"/>
  <c r="F129" i="27"/>
  <c r="F128" i="27"/>
  <c r="F127" i="27"/>
  <c r="F126" i="27"/>
  <c r="F125" i="27"/>
  <c r="F124" i="27"/>
  <c r="F123" i="27"/>
  <c r="F122" i="27"/>
  <c r="F121" i="27"/>
  <c r="F120" i="27"/>
  <c r="F119" i="27"/>
  <c r="F118" i="27"/>
  <c r="F117" i="27"/>
  <c r="F116" i="27"/>
  <c r="F115" i="27"/>
  <c r="F114" i="27"/>
  <c r="F113" i="27"/>
  <c r="F112" i="27"/>
  <c r="F111" i="27"/>
  <c r="F110" i="27"/>
  <c r="F109" i="27"/>
  <c r="F108" i="27"/>
  <c r="F107" i="27"/>
  <c r="F106" i="27"/>
  <c r="F235" i="27" l="1"/>
  <c r="F24" i="23" s="1"/>
  <c r="F244" i="27"/>
  <c r="F25" i="23" s="1"/>
  <c r="F211" i="27"/>
  <c r="F23" i="23" s="1"/>
  <c r="F153" i="27"/>
  <c r="F22" i="23" s="1"/>
  <c r="F144" i="27"/>
  <c r="F21" i="23" s="1"/>
  <c r="B19" i="23" l="1"/>
  <c r="A19" i="23"/>
  <c r="F29" i="23" l="1"/>
</calcChain>
</file>

<file path=xl/sharedStrings.xml><?xml version="1.0" encoding="utf-8"?>
<sst xmlns="http://schemas.openxmlformats.org/spreadsheetml/2006/main" count="543" uniqueCount="342">
  <si>
    <t>ПРЕДМЕР И ПРЕДРАЧУН</t>
  </si>
  <si>
    <t>Бр.</t>
  </si>
  <si>
    <t>Количина</t>
  </si>
  <si>
    <t>ком</t>
  </si>
  <si>
    <t>ЗБИРНА РЕКАПИТУЛАЦИЈА</t>
  </si>
  <si>
    <t>Опис радова</t>
  </si>
  <si>
    <t>Јединична цена (дин)</t>
  </si>
  <si>
    <t>Цена (дин)</t>
  </si>
  <si>
    <t>А</t>
  </si>
  <si>
    <t>Б</t>
  </si>
  <si>
    <t>АxБ</t>
  </si>
  <si>
    <t>Јед. мере</t>
  </si>
  <si>
    <t>ЕЛЕКТРОЕНЕРГЕТСКЕ ИНСТАЛАЦИЈЕ</t>
  </si>
  <si>
    <t>04.01.01</t>
  </si>
  <si>
    <t>пауш</t>
  </si>
  <si>
    <t>04.03</t>
  </si>
  <si>
    <t>м</t>
  </si>
  <si>
    <t>04.06</t>
  </si>
  <si>
    <t>04.06.01</t>
  </si>
  <si>
    <t>04.02</t>
  </si>
  <si>
    <t>УКУПНО (РСД) без ПДВ-а:</t>
  </si>
  <si>
    <t>04.01</t>
  </si>
  <si>
    <t>Довођење оштећених површина у пређашње стање (малтерисање, глетовање, фарбање).</t>
  </si>
  <si>
    <t>Набавка, транспорт и складиштење на градилишту материјала, прибора и опреме, како је дато у појединим позицијама.</t>
  </si>
  <si>
    <t>Испорука свог материјала наведеног у појединим позицијама и свог ситног неспецифицираног материјала, потребног за квалитетну и комплетну израду инсталације.</t>
  </si>
  <si>
    <t>Испитивање и пуштање у исправан рад већ завршене инсталације.</t>
  </si>
  <si>
    <t>Довођење у исправно стање свих евентуално оштећених места на већ изведеним радовима.</t>
  </si>
  <si>
    <t>Сав употребљени материјал мора одговарати важећим стандардима и бити првокласног квалитета.</t>
  </si>
  <si>
    <t>Сви радови морају бити изведени стручном радном снагом и у потпуности према важећим прописима за предметне врсте радова.</t>
  </si>
  <si>
    <t>Обрачун је дат по јединици мере комплетно урађене позиције.</t>
  </si>
  <si>
    <t>ОВАЈ ПРЕДМЕР И ПРЕДРАЧУН ОБУХВАТА:</t>
  </si>
  <si>
    <t>04.04</t>
  </si>
  <si>
    <t>04.04.01</t>
  </si>
  <si>
    <t>04.04.02</t>
  </si>
  <si>
    <t>04.04.03</t>
  </si>
  <si>
    <t>04.04.04</t>
  </si>
  <si>
    <t>04.04.06</t>
  </si>
  <si>
    <t>04.04.07</t>
  </si>
  <si>
    <t>04.04.09</t>
  </si>
  <si>
    <t>04.04.10</t>
  </si>
  <si>
    <t>04.04.12</t>
  </si>
  <si>
    <t>04.04.13</t>
  </si>
  <si>
    <t>04.04.14</t>
  </si>
  <si>
    <t>04.04.15</t>
  </si>
  <si>
    <t>04.04.16</t>
  </si>
  <si>
    <t>04.04.17</t>
  </si>
  <si>
    <t>04.04.18</t>
  </si>
  <si>
    <t>04.04.19</t>
  </si>
  <si>
    <t>04.04.20</t>
  </si>
  <si>
    <t>04.04.21</t>
  </si>
  <si>
    <t>04.04.26</t>
  </si>
  <si>
    <t>04.04.28</t>
  </si>
  <si>
    <t>04.04.30</t>
  </si>
  <si>
    <t>04.04.31</t>
  </si>
  <si>
    <t>04.04.32</t>
  </si>
  <si>
    <t>04.04.33</t>
  </si>
  <si>
    <t>04.04.34</t>
  </si>
  <si>
    <t>04.04.35</t>
  </si>
  <si>
    <t>04.04.38</t>
  </si>
  <si>
    <t>04.04.39</t>
  </si>
  <si>
    <t>04.04.40</t>
  </si>
  <si>
    <t>кпл</t>
  </si>
  <si>
    <t>04.04.42</t>
  </si>
  <si>
    <t>04.04.43</t>
  </si>
  <si>
    <t>ПРИПРЕМНО-ЗАВРШНИ РАДОВИ</t>
  </si>
  <si>
    <t>УКУПНО ПРИПРЕМНО-ЗАВРШНИ РАДОВИ:</t>
  </si>
  <si>
    <t>- Сабирнице, клеме, уводнице, жица за шемирање, натписне плочице и остали ситан неспецифицирани материјал</t>
  </si>
  <si>
    <t>04.04.11</t>
  </si>
  <si>
    <t>04.04.27</t>
  </si>
  <si>
    <t>04.04.29</t>
  </si>
  <si>
    <t>04.04.36</t>
  </si>
  <si>
    <t>04.04.37</t>
  </si>
  <si>
    <t>Израда пројекта изведеног стања. Пројекат се предаје инвеститору у 3 штампана примерка.</t>
  </si>
  <si>
    <t>Набавка, испорука и монтажа на местима укрштања и рачвања траке укрсног комада одговарајућих карактеристика као SRPS N.B4.936. Плаћа се по комаду.</t>
  </si>
  <si>
    <t>Набавка, испорука и монтажа обујмице за округли сливник одговарајућих карактеристика као SRPS N.B4.914 А 120 Р. Плаћа се за рад и материјал по комаду постављене опреме са повезивањем на претходно  извучене траке.</t>
  </si>
  <si>
    <t xml:space="preserve">Испорука свог потребног материјала и израда спојева топлопоцинковане траке Fe/Zn са металним масама заваривањем минимално 2x50мм.
По извођењу споја сва оштећена места премазати заштитним средством против корозије.   </t>
  </si>
  <si>
    <t>Опрема која се монтира на врата ормана:</t>
  </si>
  <si>
    <t>04.03.01</t>
  </si>
  <si>
    <t>04.03.04</t>
  </si>
  <si>
    <t>04.03.05</t>
  </si>
  <si>
    <t xml:space="preserve">Пробијање рупа које нису обухваћене АГ пројектом за пролаз инсталација у  зидовима алатом. Комплетна позиција обухвата обележавање, штемовање, изношење шута из зграде на гомилу са одвожењем на најближу депонију камионом. </t>
  </si>
  <si>
    <t>Ради спречавања ширења и преношења пожара преко електро инсталација, на местима пролаза каблова кроз зидове и на продорима кроз таванице, извршити набавку, испоруку и монтажу ватроотпорног продора ватроотпорности 90min (S90),  одговарајућих карактеристика као Pyroplate плоче OBO Bettermann.
Обрачун и плаћање по m2 отвора са свим потребним материјалом и плочицом за означавање продора.</t>
  </si>
  <si>
    <r>
      <t>м</t>
    </r>
    <r>
      <rPr>
        <vertAlign val="superscript"/>
        <sz val="10"/>
        <rFont val="Arial"/>
        <family val="2"/>
      </rPr>
      <t>2</t>
    </r>
  </si>
  <si>
    <t>04.03.02</t>
  </si>
  <si>
    <t>04.03.03</t>
  </si>
  <si>
    <t>04.04.05</t>
  </si>
  <si>
    <t>04.04.23</t>
  </si>
  <si>
    <t>04.04.24</t>
  </si>
  <si>
    <t>04.04.25</t>
  </si>
  <si>
    <t>04.05</t>
  </si>
  <si>
    <t>04.05.01</t>
  </si>
  <si>
    <t>04.05.02</t>
  </si>
  <si>
    <t>04.05.03</t>
  </si>
  <si>
    <t>04.05.04</t>
  </si>
  <si>
    <t>04.05.07</t>
  </si>
  <si>
    <t>НАСЛОВНА СТРАНА</t>
  </si>
  <si>
    <t>У цену се урачунава вредност свог потребног материјала и потребне радне снаге.</t>
  </si>
  <si>
    <t>04.01.02</t>
  </si>
  <si>
    <t>04.01.03</t>
  </si>
  <si>
    <t>04.01.04</t>
  </si>
  <si>
    <t>04.01.05</t>
  </si>
  <si>
    <t>04.01.06</t>
  </si>
  <si>
    <t>04.01.07</t>
  </si>
  <si>
    <t>04.01.08</t>
  </si>
  <si>
    <t>Цена обухвата и израду евентуално потребне радионичке документације, завршне радове и предају инсталације инвеститору.</t>
  </si>
  <si>
    <t>Стамбени објекти, локација</t>
  </si>
  <si>
    <t>К.О. Ниш, Црвени Крст</t>
  </si>
  <si>
    <t>'Стеван Синђелић'' К.П. 1398/12,</t>
  </si>
  <si>
    <t>Уграђивање и повезивање у свему како је наведено у појединим позицијама у складу са важећим прописима и правилима за квалитетну израду.</t>
  </si>
  <si>
    <t>Набавка, испорука и полагање кабла 
PP00-Y 1x95mm2. 
Кабл је намењен остваривању везе између сабирнице за изједначење потенцијала (GSIP) и заштитне сабирнице разводних ормана 
MRO.
Обрачун и плаћање по дужном метру.</t>
  </si>
  <si>
    <t>ПРИКЉУЧАК ОБЈЕКТА</t>
  </si>
  <si>
    <t>04.02.01</t>
  </si>
  <si>
    <t>04.02.02</t>
  </si>
  <si>
    <t>Доводни део:</t>
  </si>
  <si>
    <t>- 1 ком главни прикључак за уземљење објекта</t>
  </si>
  <si>
    <r>
      <t>- 1 ком трополна теретна склопка  растављач за струју од</t>
    </r>
    <r>
      <rPr>
        <b/>
        <sz val="10"/>
        <rFont val="Arial"/>
        <family val="2"/>
      </rPr>
      <t xml:space="preserve"> 250А</t>
    </r>
  </si>
  <si>
    <r>
      <t>- 1 ком галванска веза - мост главног прикључка за уземљење са сабирницом неутралног проводника (</t>
    </r>
    <r>
      <rPr>
        <b/>
        <sz val="10"/>
        <rFont val="Arial"/>
        <family val="2"/>
      </rPr>
      <t>TN</t>
    </r>
    <r>
      <rPr>
        <sz val="10"/>
        <rFont val="Arial"/>
        <family val="2"/>
        <charset val="238"/>
      </rPr>
      <t xml:space="preserve"> систем напајања)</t>
    </r>
  </si>
  <si>
    <t>Мерни део:</t>
  </si>
  <si>
    <t>- 1 ком МТК уређај за управљање потрошњом и тарифама, 230V, 50Hz.</t>
  </si>
  <si>
    <t>- 1 комплет бакарних сабирница 15x3mm за управљање тарифом</t>
  </si>
  <si>
    <t>Обрачун и плаћање према комплетној позицији.</t>
  </si>
  <si>
    <r>
      <t>- 1 ком трополна теретна склопка  растављач за струју од</t>
    </r>
    <r>
      <rPr>
        <b/>
        <sz val="10"/>
        <rFont val="Arial"/>
        <family val="2"/>
      </rPr>
      <t xml:space="preserve"> 100А</t>
    </r>
  </si>
  <si>
    <t>- 3 ком носача опреме - модулних табли за смештај бројила, димензија 220x400мм, са отворима за увођење каблова, 4 завртња у угловима за монтажу табле и сигурносним завртњем испод бројила</t>
  </si>
  <si>
    <t>- 3  ком jеднополни минијатурни аутоматски прекидач 25А, карактеристике Д</t>
  </si>
  <si>
    <t>Разводни део:</t>
  </si>
  <si>
    <t>- комплет ознака потрошача уз мерне уређаје, лимитаторе и редне клеме</t>
  </si>
  <si>
    <t>- једнополна шема развода</t>
  </si>
  <si>
    <t>- ознака на вратима: "ПАЖЊА опасно по живот", ознака система напајања, ознака назива ормана и ознака произвођача</t>
  </si>
  <si>
    <t>- типска брава на вратима</t>
  </si>
  <si>
    <t>- проводници  за ожичење, завртњи са наврткама и подлошкама, пертинакс плоче, пломбе и остали ситни материјал</t>
  </si>
  <si>
    <t xml:space="preserve">Остала опрема ормана: </t>
  </si>
  <si>
    <t>04.00</t>
  </si>
  <si>
    <t>04.00.01</t>
  </si>
  <si>
    <t>04.00.02</t>
  </si>
  <si>
    <t>04.01.09</t>
  </si>
  <si>
    <t>04.01.10</t>
  </si>
  <si>
    <t>04.01.11</t>
  </si>
  <si>
    <t>ИНСТАЛАЦИЈА ОПШТЕ (ЗАЈЕДНИЧКЕ) ПОТРОШЊЕ</t>
  </si>
  <si>
    <t>ЕНЕРГЕТСКИ РАЗВОД У ОБЈЕКТУ</t>
  </si>
  <si>
    <t>УКУПНО ЕНЕРГЕТСКИ РАЗВОД У ОБЈЕКТУ:</t>
  </si>
  <si>
    <t>04.02.03</t>
  </si>
  <si>
    <t>04.02.04</t>
  </si>
  <si>
    <t>04.02.05</t>
  </si>
  <si>
    <t>04.02.06</t>
  </si>
  <si>
    <t>04.02.07</t>
  </si>
  <si>
    <t>04.02.08</t>
  </si>
  <si>
    <t>04.02.10</t>
  </si>
  <si>
    <t>04.02.12</t>
  </si>
  <si>
    <t>04.02.13</t>
  </si>
  <si>
    <t>04.02.14</t>
  </si>
  <si>
    <t>04.02.15</t>
  </si>
  <si>
    <t>04.02.16</t>
  </si>
  <si>
    <t>УКУПНО ИНСТАЛАЦИЈА ОПШТЕ (ЗАЈЕДНИЧКЕ) ПОТРОШЊЕ:</t>
  </si>
  <si>
    <t>- Трополни склопка растављач, номиналне струје 25А, двоположајни 0-1</t>
  </si>
  <si>
    <t>- Минијатурни аутоматски заштитни прекидач за заштиту од преоптерећења и кратког споја, 1р, називне струје 10А, к-ке окидања Б</t>
  </si>
  <si>
    <t>- Минијатурни аутоматски заштитни прекидач за заштиту од преоптерећења и кратког споја, 1р, називне струје 16А, к-ке окидања Б</t>
  </si>
  <si>
    <t>- Једнополнa изборна склопка, за отвор Ø22, In=10A, троположајна 1-0-2</t>
  </si>
  <si>
    <t>- Степенишни аутомат времена подешавања 0,5-30мин, називне струје излаза 10А 230VAC, командног напона 230VAC, са могућношћу прикључења тастера са индикацијом до 100мА. Монтажа на DIN шину.</t>
  </si>
  <si>
    <t>- Комплет израда, испорука и монтажа разводног ормана, електрично повезан на претходно припремљене инсталације и испитан. Готов орман опремити шемама ормана.</t>
  </si>
  <si>
    <t>Набавка, испорука и монтажа сабирнице за изједначење потенцијала у објекту 
GSIP. Састоји се од бакарне шине ECu (50x5x550) mm у узидној кутији од поцинкованог лима са поклопцем. На траци избушити 12 рупа ф 10 mm. У позицију спада извођење веза у кутији.
Обрачун и плаћање по комаду са свим неопходним спојном прибором.</t>
  </si>
  <si>
    <t>04.02.18</t>
  </si>
  <si>
    <t>04.02.19</t>
  </si>
  <si>
    <t>04.02.22</t>
  </si>
  <si>
    <t>ИНСТАЛАЦИЈА ИЗЈЕДНАЧЕЊА ПОТЕНЦИЈАЛА</t>
  </si>
  <si>
    <t>УКУПНО ИНСТАЛАЦИЈА ИЗЈЕДНАЧЕЊА ПОТЕНЦИЈАЛА:</t>
  </si>
  <si>
    <t>Набавка, испорука и полагање кабла PP00-Y 1x16 mm2 комплет са повезивањем металних маса водовода, канализације, ормарића телекомуникационе опреме на сабирницу за изједначење потенцијала уз употребу одговарајућег спојног прибора.
Обрачун и плаћање по дужном метру проводника са свим одговарајућим спојним прибором.</t>
  </si>
  <si>
    <t>ИНСТАЛАЦИЈА СТАНОВА</t>
  </si>
  <si>
    <t>04.00.03</t>
  </si>
  <si>
    <t>- Комбиновани минијатурни аутоматски заштитни прекидач за заштиту од преоптерећења, кратког споја и диференцијалне струје, 2р, називне струје 16А/30мА АС, к-ке окидања Б</t>
  </si>
  <si>
    <t>- електрично звоно 230V</t>
  </si>
  <si>
    <t>- сигнална тињалица друге тарифе 230V</t>
  </si>
  <si>
    <t>- место за уградњу трополне бистабилне склопке управљања потрошњом</t>
  </si>
  <si>
    <t>- Комплет израда, испорука и монтажа разводне табле, електрично повезане на претходно припремљене инсталације и испитано.</t>
  </si>
  <si>
    <t>04.02.23</t>
  </si>
  <si>
    <t xml:space="preserve">Набавка, испорука и израда инсталација за једнополни инсталациони ОГ прекидач каблом PP 2x1,5 mm2 који се полаже на одстојним ОГ обујмицама по зиду.
Обрачун и плаћање по метру кабла, комплет са набавком, уградњом и повезивањем инсталација у разводним кутијама.
</t>
  </si>
  <si>
    <t>Набавка, испорука, монтажа и повезивање на претходно изведене инсталације модуларног комплета  једнополног инсталационог прекидача 10А, 230V, састављеног од:
- 1 ком склопка једнополна 2М 10А,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6552.0+700+65121+6502.0</t>
  </si>
  <si>
    <t>Набавка, испорука, монтажа и повезивање на претходно изведене инсталације модуларног комплета инсталационог наизменичног прекидача 10А, 230V, састављеног од:
- 1 ком склопка једнополна наизменична 2М 10А,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6572.0+700+65121+6502.0</t>
  </si>
  <si>
    <t>Набавка, испорука, монтажа и повезивање на претходно изведене инсталације модуларног комплета серијског инсталационог прекидача 10А, 230V, састављеног од:
- 2 ком склопка једнополна 1М 10А,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2х655.0+700+65121+6502.0</t>
  </si>
  <si>
    <t>Набавка, испорука, монтажа и повезивање на претходно изведене инсталације модуларног комплета од 3 прекидача, састављеног од:
- 3 ком склопка једнополна 1М 10А, 230V
- 1 ком монтажна кутија уградна 3М за пуне зидове
- 1 ком носач механизма 3М
- 1 ком украсна маска 3М 
Обрачун и плаћање по комаду испорученог и уграђеног елемента.
Oдговарајућих карактеристика као Aling-Conel MODE 3х655.0+6523+6513+6503.0</t>
  </si>
  <si>
    <t>Набавка, испорука, монтажа и повезивање на претходно изведене инсталације модуларног комплета за купатило, састављеног од:
- 3 ком склопка једнополна 1М 10А, 230V
- 2 ком склопка једнополна 1М 16А 230V са индикацијом без тастера
- 1 ком тастер 1М са ознаком бојлера
- 1 ком тастер 1М са ознаком веш машине
- 1 ком монтажна кутија уградна 5М за пуне зидове
- 1 ком носач механизма 5М
- 1 ком украсна маска 5М 
Обрачун и плаћање по комаду испорученог и уграђеног елемента.
Oдговарајућих карактеристика као Aling-Conel MODE 3х655.0+2х6691+65423.0+65427.0+6525+6515+6505.0</t>
  </si>
  <si>
    <t>Набавка, испорука, монтажа и повезивање на претходно изведене инсталације модуларног комплета монофазне прикључнице са уземљењем 16А, 230V, састављеног од:
- 1 ком прикључница двополна са уземљењем 2М 16А,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651.0+700+65121+6502.0</t>
  </si>
  <si>
    <t>Набавка, испорука, монтажа и повезивање на претходно изведене инсталације модуларног комплета дупле монофазне прикључнице са уземљењем 16А, 230V, састављеног од:
- 2 ком прикључница двополна са уземљењем 2М 16А, 230V
- 1 ком монтажна кутија уградна 4М за пуне зидове
- 1 ком носач механизма 4М
- 1 ком украсна маска 4М 
Обрачун и плаћање по комаду испорученог и уграђеног елемента.
Oдговарајућих карактеристика као Aling-Conel MODE 2х651.0+6524+6514+6504.0</t>
  </si>
  <si>
    <t>Набавка, испорука и монтажа лустер куке.</t>
  </si>
  <si>
    <t>Набавка, испорука, монтажа и повезивање на претходно изведене инсталације модуларног комплета  тастера за звонце 10А, 230V, састављеног од:
- 1 ком тастер склопка једнополна 2М 10А, 230V са симболом звона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6600.0+700+65121+6502.0</t>
  </si>
  <si>
    <t>Набавка, испорука, монтажа и повезивање на претходно изведене инсталације монофазне прикључнице са уземљењем и поклопцем 16А, 230V, IP44.
Обрачун и плаћање по комаду испорученог и уграђеног елемента.
Oдговарајућих карактеристика као Aling-Conel PowerLine 241.00</t>
  </si>
  <si>
    <t>Набавка, испорука, монтажа и повезивање на претходно изведене инсталације трофазне прикључнице са уземљењем 16А, 400V, 3L+N+PE.
Обрачун и плаћање по комаду испорученог и уграђеног елемента.
Oдговарајућих карактеристика као Aling-Conel Prestige Line 602.00</t>
  </si>
  <si>
    <t xml:space="preserve">Набавка, испорука, монтажа и повезивање на претходно изведене инсталације једнополног инсталационог OГ прекидача 10А, 230V, IP44.
Обрачун и плаћање по комаду испорученог и уграђеног елемента.
Oдговарајућих карактеристика као Aling-Conel OG 210
</t>
  </si>
  <si>
    <t>Набавка, испорука, монтажа и повезивање на претходно изведене инсталације модуларног комплета  тастера за светло са индикацијом 10А, 230V, састављеног од:
- 1 ком тастер склопка једнополна 2М 10А, 230V са симболом светла и индикацијом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6590I.0+700+65121+6502.0</t>
  </si>
  <si>
    <t>Набавка, испорука и израда инсталација за једнополни инсталациони прекидач каблом PP 2x1,5 mm2 који се полаже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</si>
  <si>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полагање инсталационих гибљивих црева  Ø32/23 у зид без дубљења (пре израде завршне обраде или пре изливања бетона).
Обрачун и плаћање по дужном метру, комплет са набавком и полагањем.</t>
  </si>
  <si>
    <t>Набавка, испорука и полагање инсталационих гибљивих црева  Ø25/17 у зид без дубљења (пре израде завршне обраде или пре изливања бетона).
Обрачун и плаћање по дужном метру, комплет са набавком и полагањем.</t>
  </si>
  <si>
    <t>Набавка, испорука, монтажа и повезивање на претходно постављене инсталације лустер клема и висећег грла Е27.</t>
  </si>
  <si>
    <t>Набавка, испорука и израда инсталација за монофазни фиксни извод за вентилатор кабловима PP-Y 3x1,5mm2,  који се полажу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</si>
  <si>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серијског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</si>
  <si>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израда инсталација за монофазни фиксни извод за бојлер кабловима PP-Y 3x2,5mm2,  који се полажу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</si>
  <si>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израда инсталација за директни монофазни фиксни извод за орман телекомуникација кабловима PP-Y 3x2,5mm2,  који се полажу у претходно постављеним инсталационим цревима Ø25/17мм у плафону и зиду.
Обрачун и плаћање по метру кабла. Инсталациона црева су дата посебном позицијом.</t>
  </si>
  <si>
    <t>Набавка, испорука и полагање под малтер пре извођења керамичарских радова, инсталационог проводника P/F-Y 1x4mm2  просечне дужине 3m, са остваривањем веза у кутији за изједначење потенцијала и на месту изједначења потенцијала на точећем и сливном месту обујмицом са оловном подлошком на водоводној и канализационој инсталацији. Место изједначења потенцијала опремити одговарајућим обухватницама од бронзане траке.
Плаћа се комплет описано по комаду.</t>
  </si>
  <si>
    <t>Набавка, испорука, уградња и повезивање кутије за изједначење потенцијала сличне типу PS49, на претходно извучене проводнике за изједначење потенцијала. Кутију монтирати у нивоу керамичких плочица, пре извођења керамичарских радова.
Плаћа се комплет описано по комаду.</t>
  </si>
  <si>
    <t>Повезивање ормана телекомуникације на претходно изведене инсталације са провером рада.</t>
  </si>
  <si>
    <t>Повезивање монофазног вентилатора на претходно изведене инсталације са провером рада.</t>
  </si>
  <si>
    <t>- 2 ком инсталационих аутоматских прекидача 6А за управљачки МТК уређај</t>
  </si>
  <si>
    <t>- 2 комплета бакарних сабирница са потпорним изолаторима N+PE Cu 25x4mm</t>
  </si>
  <si>
    <t>- 4 комплета бакарних сабирница са потпорним изолаторима 3F+N Cu 25x4mm</t>
  </si>
  <si>
    <t>- 1 ком трофазни, двотарифни, мерни уређаји - бројила активне енергије 3x230/400V, 50Hz, најмање класе тачности 2 односно индекса класе А, опсега 5(10)-40А  чије су функционалне и техничке карактеристике усклађене са захтевима Стручног савета ЈП ЕПС за примену у AMI/MDM системима (припремљеним за систем даљинског очитавања и управљања потрошњом са DLMS протоколом).</t>
  </si>
  <si>
    <t>- 3 ком трополних редних стезаљки за прикључак напојних водова</t>
  </si>
  <si>
    <t>- 3 комплетa бакарних сабирница Cu 15x3mm за управљање тарифом и потрошњом</t>
  </si>
  <si>
    <t>Набавка, испорука и полагање испод фасадне облоге HDPЕ цеви  Ø90 mm за везу KПK са мерно-разводним орманима у објекту у слоју термоизолације у зиду. Позиција обухвата и израду потребних отвора у зиду. Обрачун по дужном метру цеви.</t>
  </si>
  <si>
    <t>ОБЈЕКАТ А, ЛАМЕЛА A2</t>
  </si>
  <si>
    <r>
      <t xml:space="preserve">Набавка, испорука и монтажа  кабловске прикључне кутије за дистрибутивно подручје Ниша, ознаке </t>
    </r>
    <r>
      <rPr>
        <b/>
        <sz val="10"/>
        <rFont val="Arial"/>
        <family val="2"/>
      </rPr>
      <t xml:space="preserve">KPK-A2.1 </t>
    </r>
    <r>
      <rPr>
        <sz val="10"/>
        <rFont val="Arial"/>
        <family val="2"/>
      </rPr>
      <t xml:space="preserve">и </t>
    </r>
    <r>
      <rPr>
        <b/>
        <sz val="10"/>
        <rFont val="Arial"/>
        <family val="2"/>
      </rPr>
      <t>KPK-A2.2</t>
    </r>
    <r>
      <rPr>
        <sz val="10"/>
        <rFont val="Arial"/>
        <family val="2"/>
        <charset val="238"/>
      </rPr>
      <t xml:space="preserve">. КПК је израђен од 2 пута декапираног челичног лима и састоји се од кућишта, врата, носеће плоче и доњег заштитног поклопца, са два антикорозиона слоја и два слоја лака за метал. Врата се закључавају типском бравом. На вратима је постављена ознака упозорења (стрелица црвене боје) и ознака КПК.  Нулта сабирница (бакарна шина) је постављена на потпорне изолаторе 1kV на монтажној плочи. Прикључак за уземљење је учвршћен за кућиште. Уз КПК се испоручује електрична веза "мост" за нуловање. КПК садржи 3 комада постоља NV високоучинских осигурача од 400А и стезаљке за фазне и неутрални проводник. У КПК се постављају 3 високоучинска осигурача од </t>
    </r>
    <r>
      <rPr>
        <b/>
        <sz val="10"/>
        <rFont val="Arial"/>
        <family val="2"/>
      </rPr>
      <t>160А</t>
    </r>
    <r>
      <rPr>
        <sz val="10"/>
        <rFont val="Arial"/>
        <family val="2"/>
        <charset val="238"/>
      </rPr>
      <t>.
Позиција обухвата испоруку и уградњу КПК, са свим потребним радовима за довођење фасаде у претходно стање.</t>
    </r>
  </si>
  <si>
    <r>
      <t xml:space="preserve">Набавка, испорука и монтажа  кабловске прикључне кутије противпожарног прикључка за дистрибутивно подручје Ниша, ознаке </t>
    </r>
    <r>
      <rPr>
        <b/>
        <sz val="10"/>
        <rFont val="Arial"/>
        <family val="2"/>
      </rPr>
      <t>KPK-A2.3</t>
    </r>
    <r>
      <rPr>
        <sz val="10"/>
        <rFont val="Arial"/>
        <family val="2"/>
        <charset val="238"/>
      </rPr>
      <t xml:space="preserve">. КПК је израђен од 2 пута декапираног челичног лима и састоји се од кућишта, врата, носеће плоче и доњег заштитног поклопца, са два антикорозиона слоја и два слоја лака за метал. Врата се закључавају типском бравом. На вратима је постављена ознака упозорења (стрелица црвене боје) и ознака КПК.  Нулта сабирница (бакарна шина) је постављена на потпорне изолаторе 1kV на монтажној плочи. Прикључак за уземљење је учвршћен за кућиште. Уз КПК се испоручује електрична веза "мост" за нуловање. КПК садржи 3 комада постоља NV високоучинских осигурача од 400А и стезаљке за фазне и неутрални проводник. У КПК се постављају 3 високоучинска осигурача од </t>
    </r>
    <r>
      <rPr>
        <b/>
        <sz val="10"/>
        <rFont val="Arial"/>
        <family val="2"/>
      </rPr>
      <t>63А</t>
    </r>
    <r>
      <rPr>
        <sz val="10"/>
        <rFont val="Arial"/>
        <family val="2"/>
        <charset val="238"/>
      </rPr>
      <t>.
Позиција обухвата испоруку и уградњу КПК, са свим потребним радовима за довођење фасаде у претходно стање.</t>
    </r>
  </si>
  <si>
    <r>
      <t xml:space="preserve">Набавка, испорука и монтажа мерног разводног ормана </t>
    </r>
    <r>
      <rPr>
        <b/>
        <sz val="10"/>
        <rFont val="Arial"/>
        <family val="2"/>
      </rPr>
      <t xml:space="preserve">MRO-А2.1 </t>
    </r>
    <r>
      <rPr>
        <sz val="10"/>
        <rFont val="Arial"/>
        <family val="2"/>
        <charset val="238"/>
      </rPr>
      <t>приближних димензија 1860mm x 1950mm x 200mm (ширина x висина x дубина) на предвиђеном месту. Сва опрема у орману је предвиђена за Ik=10kA. Орман садржи следећу опрему:</t>
    </r>
  </si>
  <si>
    <t>- 24 ком носача опреме - модулних табли за смештај бројила, димензија 220x400мм, са отворима за увођење каблова, 4 завртња у угловима за монтажу табле и сигурносним завртњем испод бројила</t>
  </si>
  <si>
    <t>- 21 ком трофазни, двотарифни, мерни уређаји - бројила активне енергије 3x230/400V, 50Hz, најмање класе тачности 2 односно индекса класе А, опсега 5(10)-40А  чије су функционалне и техничке карактеристике усклађене са захтевима Стручног савета ЈП ЕПС за примену у AMI/MDM системима (припремљеним за систем даљинског очитавања и управљања потрошњом са DLMS протоколом)</t>
  </si>
  <si>
    <t>- 54  ком jеднополни минијатурни аутоматски прекидач 20А, карактеристике Ц</t>
  </si>
  <si>
    <t>- 9  ком jеднополни минијатурни аутоматски прекидач 25А, карактеристике Ц</t>
  </si>
  <si>
    <t>- 23 ком трополних редних стезаљки за прикључак напојних водова</t>
  </si>
  <si>
    <r>
      <t xml:space="preserve">Набавка, испорука и монтажа мерног разводног ормана </t>
    </r>
    <r>
      <rPr>
        <b/>
        <sz val="10"/>
        <rFont val="Arial"/>
        <family val="2"/>
      </rPr>
      <t xml:space="preserve">MRO-А2.2 </t>
    </r>
    <r>
      <rPr>
        <sz val="10"/>
        <rFont val="Arial"/>
        <family val="2"/>
        <charset val="238"/>
      </rPr>
      <t>приближних димензија 1640mm x 1950mm x 200mm (ширина x висина x дубина) на предвиђеном месту. Сва опрема у орману је предвиђена за Ik=10kA. Орман садржи следећу опрему:</t>
    </r>
  </si>
  <si>
    <t>- 21 ком носача опреме - модулних табли за смештај бројила, димензија 220x400мм, са отворима за увођење каблова, 4 завртња у угловима за монтажу табле и сигурносним завртњем испод бројила</t>
  </si>
  <si>
    <t>- 20 ком трофазни, двотарифни, мерни уређаји - бројила активне енергије 3x230/400V, 50Hz, најмање класе тачности 2 односно индекса класе А, опсега 5(10)-40А  чије су функционалне и техничке карактеристике усклађене са захтевима Стручног савета ЈП ЕПС за примену у AMI/MDM системима (припремљеним за систем даљинског очитавања и управљања потрошњом са DLMS протоколом)</t>
  </si>
  <si>
    <t>- 48  ком jеднополни минијатурни аутоматски прекидач 20А, карактеристике Ц</t>
  </si>
  <si>
    <t>- 21 ком трополних редних стезаљки за прикључак напојних водова</t>
  </si>
  <si>
    <r>
      <t xml:space="preserve">Набавка, испорука и монтажа мерног разводног ормана </t>
    </r>
    <r>
      <rPr>
        <b/>
        <sz val="10"/>
        <rFont val="Arial"/>
        <family val="2"/>
      </rPr>
      <t xml:space="preserve">MRO-А2.3 </t>
    </r>
    <r>
      <rPr>
        <sz val="10"/>
        <rFont val="Arial"/>
        <family val="2"/>
        <charset val="238"/>
      </rPr>
      <t>приближних димензија 300mm x 1950mm x 200mm (ширина x висина x дубина) на предвиђеном месту. Сва опрема у орману је предвиђена за Ik=10kA. Орман садржи следећу опрему:</t>
    </r>
  </si>
  <si>
    <r>
      <t>НАПОМЕНА</t>
    </r>
    <r>
      <rPr>
        <sz val="10"/>
        <rFont val="Arial"/>
        <family val="2"/>
      </rPr>
      <t>: сва опрема прикључка објекта са напојним кабловима и осталом опремом обухваћена је Накнадом за прикључење објекта, приказаном у Условима за пројектовање и прикључење  надлежне електродистрибуције.</t>
    </r>
  </si>
  <si>
    <t>Набавка, испорука и полагање у земљи на дубини 0,8м пре планирања терена, PVC цеви Ø100 mm за улаз спољашњег кабла у објекат. Цев положити тако да се обезбеди нагиб цеви од објекта. Плаћа се комплет цев дужине 3m за увод кабла са заптивањем по постављању цеви и провлачењу кабла спољне мреже.</t>
  </si>
  <si>
    <r>
      <t xml:space="preserve">Набавка, испорука, монтажа и повезивање на претходно постављене инсталације светиљке ознаке </t>
    </r>
    <r>
      <rPr>
        <b/>
        <sz val="10"/>
        <rFont val="Arial"/>
        <family val="2"/>
      </rPr>
      <t xml:space="preserve">S1. </t>
    </r>
    <r>
      <rPr>
        <sz val="10"/>
        <rFont val="Arial"/>
        <family val="2"/>
      </rPr>
      <t>Уградна бела ЛЕД светиљка 3000К укупне улазне снаге 30W, светлосног флукса светиљке 1800lm. Тело светиљке израђено од алуминијума, димензија Ø295х22мм, степен заштите IP40. Oдговарајућих карактеристика као SUTIL ROUND2 LED 30W LID 13988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</si>
  <si>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S2. </t>
    </r>
    <r>
      <rPr>
        <sz val="10"/>
        <rFont val="Arial"/>
        <family val="2"/>
      </rPr>
      <t>Надградна бела ЛЕД светиљка 3000К укупне улазне снаге 30W, светлосног флукса светиљке 1797lm. Тело светиљке израђено од алуминијума, димензија Ø300х29мм, степен заштите IP40. Oдговарајућих карактеристика као PLANO ROUND LED Plafo 30W LID 13161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</si>
  <si>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S3. </t>
    </r>
    <r>
      <rPr>
        <sz val="10"/>
        <rFont val="Arial"/>
        <family val="2"/>
      </rPr>
      <t>Уградна бела ЛЕД светиљка 3000К укупне улазне снаге 25W, светлосног флукса светиљке 2000lm. Тело светиљке израђено од поликарбоната, димензија Ø300х42мм, степен заштите IP54. Интегрисан сензор дневне светлости и сензор покрета. Oдговарајућих карактеристика као RFB sensor LED 25W LID 14575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</si>
  <si>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S4. </t>
    </r>
    <r>
      <rPr>
        <sz val="10"/>
        <rFont val="Arial"/>
        <family val="2"/>
      </rPr>
      <t>Надградна бела ЛЕД светиљка 3000К укупне улазне снаге 15W, светлосног флукса светиљке 1200lm. Тело светиљке израђено од поликарбоната, димензија 615х84x80мм, степен заштите IP65 IK08. Oдговарајућих карактеристика као DEWY 2 LED 15W LID 15111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</si>
  <si>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S5. </t>
    </r>
    <r>
      <rPr>
        <sz val="10"/>
        <rFont val="Arial"/>
        <family val="2"/>
      </rPr>
      <t>Надградна светиљка са инкадесцентним извором снаге 60W. Тело светиљке са металном базном конструкцијом, заштитним стаклом и грлом Е27, степен заштите IP54. Oдговарајућих карактеристика као BIN 15 произвођача BUCK.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</si>
  <si>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противпаничне светиљке ознаке </t>
    </r>
    <r>
      <rPr>
        <b/>
        <sz val="10"/>
        <rFont val="Arial"/>
        <family val="2"/>
      </rPr>
      <t>Р1</t>
    </r>
    <r>
      <rPr>
        <sz val="10"/>
        <rFont val="Arial"/>
        <family val="2"/>
      </rPr>
      <t xml:space="preserve"> са ознаком смера евакуације. Надградно/уградна светиљка израђена од самогасивог поликарбоната са транспарентним поликарбонатним дифузором са ЛЕД извором светлости, снаге 1W и сопственим извором аутономије рада 6h. Степен заштите IP65. Светиљка се испоручује у комплету са извором светлости, потребном опремом за рад. Укупно за материјал и рад.</t>
    </r>
  </si>
  <si>
    <r>
      <t xml:space="preserve">Набавка, испорука, монтажа и повезивање на претходно постављене инсталације противпаничне светиљке ознаке </t>
    </r>
    <r>
      <rPr>
        <b/>
        <sz val="10"/>
        <rFont val="Arial"/>
        <family val="2"/>
      </rPr>
      <t>Р2</t>
    </r>
    <r>
      <rPr>
        <sz val="10"/>
        <rFont val="Arial"/>
        <family val="2"/>
      </rPr>
      <t xml:space="preserve"> са ознаком ЕXIT. Надградно/уградна светиљка израђена од самогасивог поликарбоната са транспарентним поликарбонатним дифузором са ЛЕД извором светлости, снаге 1W и сопственим извором аутономије рада 6h. Степен заштите IP65. Светиљка се испоручује у комплету са извором светлости, потребном опремом за рад. Укупно за материјал и рад.</t>
    </r>
  </si>
  <si>
    <t>Набавка, испорука и монтажа свог потребног материјала и израда извода за сијалична места за осветљење улаза, ветробрана и ходника кабловима  PP-Y 3x1,5mm2.
Каблови се полaжу 10% у спуштеном плафону и вертикалном кабловском каналу на претходно постављеним носачима каблова и 90% на одстојним ОГ обујмицама по зиду и плафону у спуштеном плафону.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t>
  </si>
  <si>
    <t>Набавка, испорука и монтажа свог потребног материјала и израда извода за сијалична места противпаничног осветљења за осветљење улаза, ветробрана и ходника кабловима  PP-Y 3x1,5mm2.
Каблови се полaжу 10% у спуштеном плафону и вертикалном кабловском каналу на претходно постављеним носачима каблова и 90% на одстојним ОГ обујмицама по зиду и плафону у спуштеном плафону.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t>
  </si>
  <si>
    <t>Набавка, испорука и монтажа свог потребног материјала и израда извода за сијалична места за осветљење степеништа кабловима PP-Y 3x1,5mm2.
Каблови се полaжу 10% у спуштеном плафону на претходно постављеним носачима каблова и 90% 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Инсталациона црева и носачи каблова су дати посебном позицијом.</t>
  </si>
  <si>
    <t>Набавка, испорука и монтажа свог потребног материјала и израда извода за сијалична места противпаничног осветљења за осветљење степеништа кабловима PP-Y 3x1,5mm2.
Каблови се полaжу 10% у спуштеном плафону на претходно постављеним носачима каблова и 90% 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Инсталациона црева и носачи каблова су дати посебном позицијом.</t>
  </si>
  <si>
    <t xml:space="preserve">Набавка, испорука и монтажа свог потребног материјала и израда извода за сијалична места за осветљење техничке галерије кабловима PP-Y 3x1,5mm2.
Каблови се полaжу 5% у спуштеном плафону и вертикалном кабловском каналу на претходно постављеним носачима каблова и 95% на одстојним ОГ обујмицама по зиду и плафону техничке галерије.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 </t>
  </si>
  <si>
    <t>Набавка, испорука и монтажа свог потребног материјала и израда извода  за сијалична места за осветљење лифт окна кабловима PP-Y 3(4)x1,5mm2.
Каблови се полaжу на одстојним ОГ обујмицама по зиду. 
Обрачун и плаћање по метру кабла, комплет са набавком, уградњом и повезивањем инсталација у разводним кутијама.</t>
  </si>
  <si>
    <t>Набавка, испорука и монтажа свог потребног материјала и израда извода за тастере осветљења кабловима PP 2x1,5mm2.
Каблови се полaжу 5% у спуштеном плафону на претходно постављеним носачима каблова, 5% на одстојним ОГ обујмицама по зиду и плафону и 90% 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Инсталациона црева и носачи каблова су дати посебном позицијом.</t>
  </si>
  <si>
    <t xml:space="preserve">Набавка, испорука и израда инсталација за монофазне ОГ прикључнице техничке галерије каблом PP-Y 3x2,5mm2 
 који се полaже 5% у спуштеном плафону и вертикалном кабловском каналу на претходно постављеним носачима каблова и 95% на одстојним ОГ обујмицама по зиду и плафону техничке галерије.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 </t>
  </si>
  <si>
    <t xml:space="preserve">Набавка, испорука и израда инсталација за монофазне ОГ прикључнице трокадера каблом PP-Y 3x2,5mm2 
 који се полaже 40% у спуштеном плафону на претходно постављеним носачима каблова и 60%у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 </t>
  </si>
  <si>
    <t>Набавка, испорука и израда инсталација за фиксни извод за орман интерфона каблом PP-Y 3x2,5mm2  који се полаже у гибљивим ребрастим цревима Ø25/17mm у зиду.
Обрачун и плаћање комплет по метру кабла. Инсталациона црева су дата посебном позицијом.</t>
  </si>
  <si>
    <t>Набавка, испорука и израда инсталација за фиксни извод за орман КДС каблом PP-Y 3x2,5mm2,  који се полаже 50% у спуштеном плафону на претходно постављеним носачима каблова и 50% у гибљивим ребрастим цревима Ø25/17mm у зиду.
Обрачун и плаћање комплет по метру кабла. Инсталациона црева и носачи каблова су дати посебном позицијом.</t>
  </si>
  <si>
    <r>
      <rPr>
        <b/>
        <sz val="10"/>
        <rFont val="Arial"/>
        <family val="2"/>
      </rPr>
      <t>RO-ОP</t>
    </r>
    <r>
      <rPr>
        <sz val="10"/>
        <rFont val="Arial"/>
        <family val="2"/>
      </rPr>
      <t xml:space="preserve">
Набавка, испорука, монтажа и повезивање назидног разводног ормана</t>
    </r>
    <r>
      <rPr>
        <b/>
        <sz val="10"/>
        <rFont val="Arial"/>
        <family val="2"/>
      </rPr>
      <t xml:space="preserve"> </t>
    </r>
    <r>
      <rPr>
        <sz val="10"/>
        <rFont val="Arial"/>
        <family val="2"/>
      </rPr>
      <t xml:space="preserve">комплетно ожиченог, са опремом за </t>
    </r>
    <r>
      <rPr>
        <b/>
        <sz val="10"/>
        <rFont val="Arial"/>
        <family val="2"/>
      </rPr>
      <t xml:space="preserve">Iк=10кА </t>
    </r>
    <r>
      <rPr>
        <sz val="10"/>
        <rFont val="Arial"/>
        <family val="2"/>
      </rPr>
      <t xml:space="preserve">према IEC/EN 60947-2, у степену заштите минимално IP43, приближних димензија </t>
    </r>
    <r>
      <rPr>
        <b/>
        <sz val="10"/>
        <rFont val="Arial"/>
        <family val="2"/>
      </rPr>
      <t>800x600x200мм (ВхШхД)</t>
    </r>
    <r>
      <rPr>
        <sz val="10"/>
        <rFont val="Arial"/>
        <family val="2"/>
      </rPr>
      <t>. Орман је израђен од два пута декапираног лима дебљине минимално 1.5мм, боје RAL7035, са вратима и металном монтажном плочом дебљине 2.5мм, патент бравом са типским кључем и  џепом за смештај пројектне документације. Довод и изводи на горе. Орман садржи следећу опрему:</t>
    </r>
  </si>
  <si>
    <r>
      <t xml:space="preserve">- Енергетски контактор </t>
    </r>
    <r>
      <rPr>
        <b/>
        <sz val="10"/>
        <rFont val="Arial"/>
        <family val="2"/>
      </rPr>
      <t>3р (3NO)</t>
    </r>
    <r>
      <rPr>
        <sz val="10"/>
        <rFont val="Arial"/>
        <family val="2"/>
      </rPr>
      <t xml:space="preserve"> називне струје </t>
    </r>
    <r>
      <rPr>
        <b/>
        <sz val="10"/>
        <rFont val="Arial"/>
        <family val="2"/>
      </rPr>
      <t>10А</t>
    </r>
    <r>
      <rPr>
        <sz val="10"/>
        <rFont val="Arial"/>
        <family val="2"/>
      </rPr>
      <t xml:space="preserve"> AC5а, командног напона </t>
    </r>
    <r>
      <rPr>
        <b/>
        <sz val="10"/>
        <rFont val="Arial"/>
        <family val="2"/>
      </rPr>
      <t>230VAC</t>
    </r>
  </si>
  <si>
    <t>Набавка, испорука материјала и монтажа премошћења водомера. Састоји се од две обухватнице за цев ф 40 mm, ф 25 mm и ф 12,2 mm и проводника PP-Y 1x16 mm2; Cu; 1 kV, дужине 2 m.
Плаћа се по комаду а обрачуната количина је за један водомер.</t>
  </si>
  <si>
    <t>Набавка, испорука материјала и монтажа премошћења ормана калориметара. Састоји се од две обухватнице за цев ф40 mm или ф32 mm и проводника PP-Y 1x16 mm2; Cu; 1 kV, дужине 2m.
Плаћа се по орману а обрачуната количина је за један орман калориметара.</t>
  </si>
  <si>
    <r>
      <rPr>
        <b/>
        <sz val="10"/>
        <rFont val="Arial"/>
        <family val="2"/>
      </rPr>
      <t>RТ-... за станове</t>
    </r>
    <r>
      <rPr>
        <sz val="10"/>
        <rFont val="Arial"/>
        <family val="2"/>
      </rPr>
      <t xml:space="preserve">
Набавка, испорука, монтажа и повезивање назиднe разводнe табле за станове, комплетно ожичене, са опремом за </t>
    </r>
    <r>
      <rPr>
        <b/>
        <sz val="10"/>
        <rFont val="Arial"/>
        <family val="2"/>
      </rPr>
      <t>Iк=6кА</t>
    </r>
    <r>
      <rPr>
        <sz val="10"/>
        <rFont val="Arial"/>
        <family val="2"/>
      </rPr>
      <t xml:space="preserve">, у степену заштите IP20, приближних димензија </t>
    </r>
    <r>
      <rPr>
        <b/>
        <sz val="10"/>
        <rFont val="Arial"/>
        <family val="2"/>
      </rPr>
      <t xml:space="preserve">360x396x112мм (ВхШхД) </t>
    </r>
    <r>
      <rPr>
        <sz val="10"/>
        <rFont val="Arial"/>
        <family val="2"/>
      </rPr>
      <t>за 2x18 модула, беле боје, са транспарентним вратима, израђена од самогасиве термопластике. Табла садржи следећу опрему:</t>
    </r>
  </si>
  <si>
    <r>
      <t>Набавка, испорука, монтажа и повезивање на претходно постављене инсталације плафонске светиљке у купатилу</t>
    </r>
    <r>
      <rPr>
        <b/>
        <sz val="10"/>
        <rFont val="Arial"/>
        <family val="2"/>
      </rPr>
      <t xml:space="preserve">. </t>
    </r>
    <r>
      <rPr>
        <sz val="10"/>
        <rFont val="Arial"/>
        <family val="2"/>
      </rPr>
      <t>Надградна бела ЛЕД светиљка 3000К укупне улазне снаге 18W, светлосног флукса светиљке 1620lm. Тело светиљке израђено од метала и PMMA, димензија Ø360х105мм, степен заштите IP44. Oдговарајућих карактеристика као KARO LED 18W LIN1022739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</si>
  <si>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зидне светиљке у купатилу</t>
    </r>
    <r>
      <rPr>
        <b/>
        <sz val="10"/>
        <rFont val="Arial"/>
        <family val="2"/>
      </rPr>
      <t xml:space="preserve">. </t>
    </r>
    <r>
      <rPr>
        <sz val="10"/>
        <rFont val="Arial"/>
        <family val="2"/>
      </rPr>
      <t>Надградна бела ЛЕД светиљка 3000К укупне улазне снаге 15W, светлосног флукса светиљке 1400lm. Тело светиљке израђено од алуминијума и PС, димензија 600х53x65мм, степен заштите IP44. Oдговарајућих карактеристика као VERRA LED 15W LIN8006498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</si>
  <si>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плафонске светиљке у тоалету</t>
    </r>
    <r>
      <rPr>
        <b/>
        <sz val="10"/>
        <rFont val="Arial"/>
        <family val="2"/>
      </rPr>
      <t xml:space="preserve">. </t>
    </r>
    <r>
      <rPr>
        <sz val="10"/>
        <rFont val="Arial"/>
        <family val="2"/>
      </rPr>
      <t>Надградна бела ЛЕД светиљка 3000К укупне улазне снаге 12W, светлосног флукса светиљке 1020lm. Тело светиљке израђено од метала и PMMA, димензија Ø280х95мм, степен заштите IP44. Oдговарајућих карактеристика као KARO LED 12W LIN1022736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</si>
  <si>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зидне светиљке у тоалету</t>
    </r>
    <r>
      <rPr>
        <b/>
        <sz val="10"/>
        <rFont val="Arial"/>
        <family val="2"/>
      </rPr>
      <t xml:space="preserve">. </t>
    </r>
    <r>
      <rPr>
        <sz val="10"/>
        <rFont val="Arial"/>
        <family val="2"/>
      </rPr>
      <t>Надградна бела ЛЕД светиљка 3000К укупне улазне снаге 15W, светлосног флукса светиљке 1400lm. Тело светиљке израђено од алуминијума и PС, димензија 682х53x65мм, степен заштите IP44, са шуко прикључницом. Oдговарајућих карактеристика као VERRA LED 15W šuko LIN8006499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</si>
  <si>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наградне светиљке на тераси</t>
    </r>
    <r>
      <rPr>
        <b/>
        <sz val="10"/>
        <rFont val="Arial"/>
        <family val="2"/>
      </rPr>
      <t xml:space="preserve">. </t>
    </r>
    <r>
      <rPr>
        <sz val="10"/>
        <rFont val="Arial"/>
        <family val="2"/>
      </rPr>
      <t>Надградна сива ЛЕД светиљка 3000К укупне улазне снаге 16W, светлосног флукса светиљке 960lm. Тело светиљке израђено од пластике, димензија Ø260х75мм, степен заштите IP65. Oдговарајућих карактеристика као BERRY LED 16W LIN13898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</si>
  <si>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t>Набавка, испорука и монтажа свог потребног материјала и израда извода за сијалична места са обичним и серијским једнополним прекидачима кабловима  PP-Y 3x1,5mm2 који се полаже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и инсталациони прекидачи су дати посебном позицијом.</t>
  </si>
  <si>
    <t>Набавка, испорука и монтажа свог потребног материјала и израда извода за сијалична места са наизменичним прекидачима кабловима  PP-Y 5x1,5mm2
који се полаже у претходно постављеним инсталационим цревима Ø32/23мм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</si>
  <si>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електричног звона на улазу у стан, кабловима PP 2x1,5mm2 који се полажу у претходно постављеним инсталационим цревима Ø25/17мм у зиду.
Обрачун и плаћање по метру кабла. Инсталациона црева су дата посебном позицијом.</t>
  </si>
  <si>
    <t>Набавка, испорука материјала и израда инсталације једнополног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</si>
  <si>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наизменичног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</si>
  <si>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монтажа и повезивање на претходно изведене инсталације модуларног комплета два прекидача (са и без индикације), састављеног од:
- 1 ком склопка једнополна 1М 10А, 230V
- 1 ком склопка једнополна 1М 16А, 230V са индикацијом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655.0+669.0+700+65121+6502.0</t>
  </si>
  <si>
    <t>Набавка, испорука материјала и израда инсталације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</si>
  <si>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инсталационог прекидача са индикацијом укључености, кабловима PP-Y 5x2,5mm2, који се полажу у претходно постављеним инсталационим цревима Ø32/23мм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</si>
  <si>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једнополног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</si>
  <si>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3 једнополнa инсталационa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</si>
  <si>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2 инсталационa прекидача са индикацијом укључености, кабловима PP-Y 5x2,5mm2, који се полажу у претходно постављеним инсталационим цревима Ø32/23мм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</si>
  <si>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r>
      <t>Набавка, испорука, монтажа и повезивање на претходно изведене инсталације модуларног комплета дупле монофазне прикључнице са уземљењем 16А, 230V, две RJ45 и једне антенске прикључнице (</t>
    </r>
    <r>
      <rPr>
        <b/>
        <sz val="10"/>
        <rFont val="Arial"/>
        <family val="2"/>
      </rPr>
      <t>сет А</t>
    </r>
    <r>
      <rPr>
        <sz val="10"/>
        <rFont val="Arial"/>
        <family val="2"/>
      </rPr>
      <t>), састављеног од:
- 2 ком прикључница двополна са уземљењем 2М 16А, 230V
- 1 ком монтажна кутија уградна 7М за пуне зидове
- 1 ком носач механизма 7М
- 1 ком украсна маска 7М 
Обрачун и плаћање по комаду испорученог и уграђеног елемента.
Oдговарајућих карактеристика као Aling-Conel MODE 2х651.0+6527+6517+6507.0
НАПОМЕНА: RJ45 прикључнице и антенска прикључница су дати пројектом телекомуникација</t>
    </r>
  </si>
  <si>
    <r>
      <t>Набавка, испорука, монтажа и повезивање на претходно изведене инсталације модуларног комплета дупле монофазне прикључнице са уземљењем 16А, 230V, RJ45 и антенске прикључнице (</t>
    </r>
    <r>
      <rPr>
        <b/>
        <sz val="10"/>
        <rFont val="Arial"/>
        <family val="2"/>
      </rPr>
      <t>сет Б</t>
    </r>
    <r>
      <rPr>
        <sz val="10"/>
        <rFont val="Arial"/>
        <family val="2"/>
      </rPr>
      <t>), састављеног од:
- 2 ком прикључница двополна са уземљењем 2М 16А, 230V
- 1 ком монтажна кутија уградна 7М за пуне зидове
- 1 ком носач механизма 7М
- 1 ком украсна маска 7М 
- 1 ком слепа маска 7М
Обрачун и плаћање по комаду испорученог и уграђеног елемента.
Oдговарајућих карактеристика као Aling-Conel MODE 2х651.0+6527+6517+6507.0+6500.0
НАПОМЕНА: RJ45 прикључница и антенска прикључница су дати пројектом телекомуникација</t>
    </r>
  </si>
  <si>
    <r>
      <t>Набавка, испорука, монтажа и повезивање на претходно изведене инсталације модуларног комплета дупле монофазне прикључнице са уземљењем 16А, 230V и RJ45 прикључнице (</t>
    </r>
    <r>
      <rPr>
        <b/>
        <sz val="10"/>
        <rFont val="Arial"/>
        <family val="2"/>
      </rPr>
      <t>сет Ц</t>
    </r>
    <r>
      <rPr>
        <sz val="10"/>
        <rFont val="Arial"/>
        <family val="2"/>
      </rPr>
      <t>), састављеног од:
- 2 ком прикључница двополна са уземљењем 2М 16А, 230V
- 1 ком монтажна кутија уградна 5М за пуне зидове
- 1 ком носач механизма 5М
- 1 ком украсна маска 5М 
Обрачун и плаћање по комаду испорученог и уграђеног елемента.
Oдговарајућих карактеристика као Aling-Conel MODE 2х651.0+6525+6515+6505.0
НАПОМЕНА: RJ45 прикључница је дата пројектом телекомуникација</t>
    </r>
  </si>
  <si>
    <t>Набавка, испорука материјала и израда инсталације монофазне прикључнице са уземљењем (једна, дупла или сет), кабловима PP-Y 3x2,5mm2,
који се полажу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</si>
  <si>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трофазне прикључнице са уземљењем, кабловима PP-Y 5x2,5mm2,
који се полажу у претходно постављеним инсталационим цревима Ø32/23мм у плафону и зиду.
Обрачун и плаћање по метру кабла. Инсталациона црева су дата посебном позицијом.</t>
  </si>
  <si>
    <t>Повезивање бојлера на претходно изведене електроинсталације са провером рада.</t>
  </si>
  <si>
    <t>Набавка, испорука и израда инсталација за проводник за изједначење потенцијала  P/F-Y 1x6 mm2,  који се полажу у претходно постављеним инсталационим цревима Ø25/17мм у плафону и зиду.
Обрачун и плаћање по метру кабла. Инсталациона црева су дата посебном позицијом.</t>
  </si>
  <si>
    <t>УКУПНО ИНСТАЛАЦИЈА СТАНОВА:</t>
  </si>
  <si>
    <t>ГРОМОБРАНСКА ИНСТАЛАЦИЈА</t>
  </si>
  <si>
    <t>Набавка, испорука и полагање топлопоцинковане Fe/Zn траке 25x4mm у темељ објекта испод хидроизолације. 
Обрачун и плаћање по дужном метру уграђене траке.</t>
  </si>
  <si>
    <t>Набавка, испорука и монтажа на местима укрштања и рачвања траке у темељу укрсног комада одговарајућих карактеристика као SRPS N.B4.936. По изради споја сва места премазати заштитним средством против корозије.
Плаћа се комплет описано по комаду.</t>
  </si>
  <si>
    <r>
      <t xml:space="preserve">Набавка, испорука и израда извода топлопоцинкованом Fe/Zn траком 25x4mm за </t>
    </r>
    <r>
      <rPr>
        <b/>
        <sz val="10"/>
        <rFont val="Arial"/>
        <family val="2"/>
      </rPr>
      <t>GSIP,</t>
    </r>
    <r>
      <rPr>
        <sz val="10"/>
        <rFont val="Arial"/>
        <family val="2"/>
      </rPr>
      <t xml:space="preserve"> просечне дужине</t>
    </r>
    <r>
      <rPr>
        <b/>
        <sz val="10"/>
        <rFont val="Arial"/>
        <family val="2"/>
      </rPr>
      <t xml:space="preserve"> 5м</t>
    </r>
    <r>
      <rPr>
        <sz val="10"/>
        <rFont val="Arial"/>
        <family val="2"/>
      </rPr>
      <t>, од уземљивача објекта до висине 0,2м од пода. Оставити 1м дужине траке из зида. Трака се вари за арматуру на сваких 2м дужине.</t>
    </r>
  </si>
  <si>
    <r>
      <t xml:space="preserve">Набавка, испорука и полагање топлопоцинковане Fe/Zn траке 25x4mm за израду спустних водова у зиду, од уземљивача објекта до мерно-испитног споја, просечне дужине </t>
    </r>
    <r>
      <rPr>
        <b/>
        <sz val="10"/>
        <rFont val="Arial"/>
        <family val="2"/>
      </rPr>
      <t>5м</t>
    </r>
    <r>
      <rPr>
        <sz val="10"/>
        <rFont val="Arial"/>
        <family val="2"/>
      </rPr>
      <t>. Трака се вари за арматуру на сваких 2м дужине.</t>
    </r>
  </si>
  <si>
    <r>
      <t xml:space="preserve">Набавка, испорука и полагање топлопоцинковане Fe/Zn траке 25x4mm за израду помоћних  спустних водова у зиду, од уземљивача објекта до крајева олучних вертикала на фасади, просечне дужине </t>
    </r>
    <r>
      <rPr>
        <b/>
        <sz val="10"/>
        <rFont val="Arial"/>
        <family val="2"/>
      </rPr>
      <t>5м</t>
    </r>
    <r>
      <rPr>
        <sz val="10"/>
        <rFont val="Arial"/>
        <family val="2"/>
      </rPr>
      <t>. Трака се вари за арматуру на сваких 2м дужине.</t>
    </r>
  </si>
  <si>
    <r>
      <t>Набавка, испорука и израда извода топлопоцинкованом Fe/Zn траком 25x4mm за металну ограду у приземљу</t>
    </r>
    <r>
      <rPr>
        <b/>
        <sz val="10"/>
        <rFont val="Arial"/>
        <family val="2"/>
      </rPr>
      <t>,</t>
    </r>
    <r>
      <rPr>
        <sz val="10"/>
        <rFont val="Arial"/>
        <family val="2"/>
      </rPr>
      <t xml:space="preserve"> просечне дужине</t>
    </r>
    <r>
      <rPr>
        <b/>
        <sz val="10"/>
        <rFont val="Arial"/>
        <family val="2"/>
      </rPr>
      <t xml:space="preserve"> 5м</t>
    </r>
    <r>
      <rPr>
        <sz val="10"/>
        <rFont val="Arial"/>
        <family val="2"/>
      </rPr>
      <t>, од уземљивача објекта до металне ограде у приземљу. На месту изласка траке из бетона заштити је премазом битуменом у дужини од најмање 0,5м.</t>
    </r>
  </si>
  <si>
    <r>
      <t>Набавка, испорука и израда извода топлопоцинкованом Fe/Zn траком 25x4mm за вођице лифта, просечне дужине</t>
    </r>
    <r>
      <rPr>
        <b/>
        <sz val="10"/>
        <rFont val="Arial"/>
        <family val="2"/>
      </rPr>
      <t xml:space="preserve"> 5м</t>
    </r>
    <r>
      <rPr>
        <sz val="10"/>
        <rFont val="Arial"/>
        <family val="2"/>
      </rPr>
      <t>, од уземљивача објекта до висине 0,5м од пода лифт јаме. Оставити 1м дужине траке из зида.</t>
    </r>
  </si>
  <si>
    <t>Набавка, испорука опреме и израда мерно-испитног споја у  кутији за мерни спој са поклопцем одговарајућих карактеристика као SRPS N.B4.912. Мерно-испитни спој се изводи постављањем кутије на висини 1,8м од тла, повезивањем претходно извучених Fe/Zn трака помоћу 2 укрсна комада за пролазне траке  у кутији. Мерни спој обележити трајном ознаком. Плаћа се за рад и материјал по комаду комплетне позиције.</t>
  </si>
  <si>
    <t>Набавка, испорука и полагање топлопоцинковане Fe/Zn траке 20x3mm за израду водова у зиду без дубљења.</t>
  </si>
  <si>
    <t>Набавка, испорука и полагање топлопоцинковане Fe/Zn траке 20x3mm по крову објекта на претходно постављеним потпорама. 
Обрачун и плаћање по дужном метру монтиране траке.</t>
  </si>
  <si>
    <t>Набавка, испорука и монтажа потпоре за Fe/Zn траку 20х3мм за зид од опеке и бетона, на сваких приближно 0,6м дужине траке. Потпора је одговарајућих карактеристика као SRPS N.B4.925 C-P.
Обрачун и плаћање по комаду потпоре.</t>
  </si>
  <si>
    <t>Набавка, испорука и монтажа потпоре за Fe/Zn траку 20х3мм са плочицом за причвршћење вијцима, на сваких приближно 0,6м дужине траке. Потпора је одговарајућих карактеристика као SRPS N.B4.925 Е-P.
Обрачун и плаћање по комаду потпоре.</t>
  </si>
  <si>
    <t>Набавка, испорука, монтажа и повезивање на постојеће водове громобранске хватаљке израђене од топлопоцинковане Fe/Zn траке 20x3mm дужине 0,6м. Повезивање укрсним комадом одговарајућих карактеристика као SRPS N.B4.936.
Плаћа се за рад и материјал по комаду комплетне позиције.</t>
  </si>
  <si>
    <t>04.06.05</t>
  </si>
  <si>
    <t>Набавка, испорука и монтажа затвореног искришта Imax=100kA (8/20µs) на унутрашњем зиду лифт јаме. Искриште се повезује Fe/Zn траком 20х3мм дужине 5м на прихватни систем.
Плаћа се комплет описано по комаду.
Повезивање искришта на вођице лифта је обавеза извођача лифта.</t>
  </si>
  <si>
    <t>УКУПНО ГРОМОБРАНСКА ИНСТАЛАЦИЈА:</t>
  </si>
  <si>
    <t>м2</t>
  </si>
  <si>
    <t>Контрола изведених радова, испитивање и функционално пуштање у рад са мерењем уз издавање атеста.</t>
  </si>
  <si>
    <t>Набавка, испорука и израда инсталација за фиксни извод за орман CJ-DP каблом PP-Y 3x2,5mm2,  који се полаже 50% у спуштеном плафону на претходно постављеним носачима каблова и 50% у гибљивим ребрастим цревима Ø25/17mm у зиду.
Обрачун и плаћање комплет по метру кабла. Инсталациона црева и носачи каблова су дати посебном позицијом.</t>
  </si>
  <si>
    <t>Набавка, испорука и израда инсталација за фиксни извод за орман ZAU каблом PP-Y 3x2,5mm2,  који се полаже 50% у спуштеном плафону на претходно постављеним носачима каблова и 50% у гибљивим ребрастим цревима Ø25/17mm у зиду.
Обрачун и плаћање комплет по метру кабла. Инсталациона црева и носачи каблова су дати посебном позицијом.</t>
  </si>
  <si>
    <t>Набавка, испорука и полагање испод фасадне облоге, PVC цеви Ø100 mm за везу KПK  са трасом спољашњег кабла као и за излаз каблова из KPK. Везу између КПК извести испод фасадне облоге.</t>
  </si>
  <si>
    <t xml:space="preserve">Набавка, испорука и монтажа противпожарне заштитне облоге у циљу заштите кабла спољне мреже на делу пролаза кроз техничку галерију. Заштита се формира са металном подконструкцијом и двоструком облогом од ватроотпорних гипскартонских плоча дебљине 2cm, димензија 0,3х0,15х10м. Фиксирање се врши за бетонску конструкцију галерије. Систем плоча са подконструкцијом мора бити отпоран према пожару 90 минута и за то мора поседовати сертификат од стране акредитоване установе.  </t>
  </si>
  <si>
    <r>
      <t>Набавка, испорука и полагање кабла 
PP00-Y 5x6mm</t>
    </r>
    <r>
      <rPr>
        <vertAlign val="superscript"/>
        <sz val="10"/>
        <rFont val="Arial"/>
        <family val="2"/>
      </rPr>
      <t xml:space="preserve">2 </t>
    </r>
    <r>
      <rPr>
        <sz val="10"/>
        <rFont val="Arial"/>
        <family val="2"/>
      </rPr>
      <t xml:space="preserve"> од МРО до разводних табли станова. 
Каблови се полaжу 50% у спуштеном плафону и  вертикалном кабловском каналу на претходно постављеним носачима каблова и 50% у гибљивим ребрастим цревима Ø32/23mm у зидовима.
Обрачун и плаћање по дужном метру кабла. Инсталациона црева и носачи каблова су дати посебном позицијом.</t>
    </r>
  </si>
  <si>
    <r>
      <t>Набавка, испорука и полагање командно-сигналног кабла 
PP 5x1,5mm</t>
    </r>
    <r>
      <rPr>
        <vertAlign val="superscript"/>
        <sz val="10"/>
        <rFont val="Arial"/>
        <family val="2"/>
      </rPr>
      <t xml:space="preserve">2 </t>
    </r>
    <r>
      <rPr>
        <sz val="10"/>
        <rFont val="Arial"/>
        <family val="2"/>
      </rPr>
      <t xml:space="preserve"> од МРО до разводних табли станова. 
Каблови се полaжу 50% у спуштеном плафону и вертикалном кабловском каналу на претходно постављеним носачима каблова и 50% у гибљивим ребрастим цревима Ø32/23mm у зидовима.
Обрачун и плаћање по дужном метру кабла. Инсталациона црева и носачи каблова су дати посебном позицијом.</t>
    </r>
  </si>
  <si>
    <r>
      <t>Набавка, испорука и полагање кабла 
PP00-Y 5x6mm</t>
    </r>
    <r>
      <rPr>
        <vertAlign val="superscript"/>
        <sz val="10"/>
        <rFont val="Arial"/>
        <family val="2"/>
      </rPr>
      <t xml:space="preserve">2 </t>
    </r>
    <r>
      <rPr>
        <sz val="10"/>
        <rFont val="Arial"/>
        <family val="2"/>
      </rPr>
      <t xml:space="preserve"> од МРО до разводног ормана опште потрошње RO-OP. 
Кабл се полaжe у гибљивим ребрастим цревима Ø32/23mm у зиду.
Обрачун и плаћање по дужном метру кабла. Инсталациона црева и носачи каблова су дати посебном позицијом.</t>
    </r>
  </si>
  <si>
    <r>
      <t>Набавка, испорука и полагање кабла 
NHXHX-J FE180/E90 5x6mm</t>
    </r>
    <r>
      <rPr>
        <vertAlign val="superscript"/>
        <sz val="10"/>
        <rFont val="Arial"/>
        <family val="2"/>
      </rPr>
      <t xml:space="preserve">2 </t>
    </r>
    <r>
      <rPr>
        <sz val="10"/>
        <rFont val="Arial"/>
        <family val="2"/>
      </rPr>
      <t>од МРО до разводног ормана лифта RO-LF. 
Кабл се полaжe 40% у спуштеном плафону на ватроотпорним ОГ обујмицама и 60% у гибљивим ребрастим цревима Ø32/23mm у бетонском зиду. Траса кабла мора бити одвојена од трасе осталих каблова.
Обрачун и плаћање по дужном метру кабла. Инсталациона црева и обујмице су дати посебном позицијом.</t>
    </r>
  </si>
  <si>
    <t xml:space="preserve">Набавка, испорука и монтажа одстојних обујмица од поцинкованог челика са навојним прикључком М6, за кабл пречника 18mm. Обујмица се причвршћује на зид анкер вијком од поцинкованог челика са навојем М6. Обујмица се монтира на сваких 0,3м дужине кабла.
Плаћа се за рад и материјал по комаду комплетне позиције.
</t>
  </si>
  <si>
    <t>Набавка, транспорт и монтажа хладно цинкованих перфорираних кабловских носача.
Кабловски носачи монтирају на плафонске или зидне конзоле изнад спуштених плафона.
Конзоле се постављају на сваких  2 метра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скретања, димензија 200/60мм.</t>
  </si>
  <si>
    <t>Набавка, транспорт и монтажа топло цинкованих лествичастих кабловских носача.
Кабловски носачи се монтирају у вертикални технички канал помоћу челичних типлова.
Обрачун и плаћање по метру дужном, испоручених и намонтираних кабловских носача, комплет са монтажним прибором и елементима за причвршћивање каблова (мачка шелне са притисном кадицом од полипропилена без халогена),  димензија 200/50мм</t>
  </si>
  <si>
    <r>
      <t>Набавка, испорука и израда извода топлопоцинкованом Fe/Zn траком 25x4mm за топлотне подстанице, просечне дужине</t>
    </r>
    <r>
      <rPr>
        <b/>
        <sz val="10"/>
        <rFont val="Arial"/>
        <family val="2"/>
      </rPr>
      <t xml:space="preserve"> 5м</t>
    </r>
    <r>
      <rPr>
        <sz val="10"/>
        <rFont val="Arial"/>
        <family val="2"/>
      </rPr>
      <t>, од уземљивача објекта до висине 0,5м од пода лифт јаме. Оставити 1м дужине траке из зида.</t>
    </r>
  </si>
  <si>
    <r>
      <t>Набавка, испорука и полагање кабла 
PP00-Y 5x6mm</t>
    </r>
    <r>
      <rPr>
        <vertAlign val="superscript"/>
        <sz val="10"/>
        <rFont val="Arial"/>
        <family val="2"/>
      </rPr>
      <t xml:space="preserve">2 </t>
    </r>
    <r>
      <rPr>
        <sz val="10"/>
        <rFont val="Arial"/>
        <family val="2"/>
      </rPr>
      <t xml:space="preserve"> од МРО до разводног ормана топлотне подстанице RO-ТP. 
Каблови се полaжу 80% у спуштеном плафону и вертикалном кабловском каналу на претходно постављеним носачима каблова и 20% у гибљивим ребрастим цревима Ø32/23mm по зидовима.
Обрачун и плаћање по дужном метру кабла. Инсталациона црева и носачи каблова су дати посебном позицијом.</t>
    </r>
  </si>
  <si>
    <t>Испорука свог потребног материјала и израда премошћења дилатације у темељу објекта траком Fe/Zn 25x4.</t>
  </si>
  <si>
    <t>Испорука свог потребног материјала и израда премошћења дилатације на крову објекта траком Fe/Zn 20x3.</t>
  </si>
  <si>
    <t>04.00.04</t>
  </si>
  <si>
    <t>04.01.12</t>
  </si>
  <si>
    <t>04.01.13</t>
  </si>
  <si>
    <t>04.02.09</t>
  </si>
  <si>
    <t>04.02.11</t>
  </si>
  <si>
    <t>04.02.17</t>
  </si>
  <si>
    <t>04.02.20</t>
  </si>
  <si>
    <t>04.02.21</t>
  </si>
  <si>
    <t>04.02.24</t>
  </si>
  <si>
    <t>04.02.25</t>
  </si>
  <si>
    <t>04.02.26</t>
  </si>
  <si>
    <t>04.02.27</t>
  </si>
  <si>
    <t>04.02.28</t>
  </si>
  <si>
    <t>04.04.08</t>
  </si>
  <si>
    <t>04.04.22</t>
  </si>
  <si>
    <t>04.04.41</t>
  </si>
  <si>
    <t>04.04.44</t>
  </si>
  <si>
    <t>04.04.45</t>
  </si>
  <si>
    <t>04.04.46</t>
  </si>
  <si>
    <t>04.05.05</t>
  </si>
  <si>
    <t>04.05.06</t>
  </si>
  <si>
    <t>04.05.08</t>
  </si>
  <si>
    <t>04.05.09</t>
  </si>
  <si>
    <t>04.05.10</t>
  </si>
  <si>
    <t>04.05.11</t>
  </si>
  <si>
    <t>04.05.12</t>
  </si>
  <si>
    <t>04.05.13</t>
  </si>
  <si>
    <t>04.05.14</t>
  </si>
  <si>
    <t>04.05.15</t>
  </si>
  <si>
    <t>04.05.16</t>
  </si>
  <si>
    <t>04.05.17</t>
  </si>
  <si>
    <t>04.05.18</t>
  </si>
  <si>
    <t>04.05.19</t>
  </si>
  <si>
    <t>04.05.20</t>
  </si>
  <si>
    <t>04.06.02</t>
  </si>
  <si>
    <t>04.06.03</t>
  </si>
  <si>
    <t>04.06.04</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</si>
</sst>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0"/>
      <name val="Yu Arial"/>
    </font>
    <font>
      <b/>
      <sz val="10"/>
      <name val="Yu Arial"/>
    </font>
    <font>
      <b/>
      <sz val="12"/>
      <name val="Arial"/>
      <family val="2"/>
    </font>
    <font>
      <b/>
      <sz val="10"/>
      <name val="Arial"/>
      <family val="2"/>
    </font>
    <font>
      <sz val="10"/>
      <name val="Arial"/>
      <family val="2"/>
    </font>
    <font>
      <b/>
      <sz val="14"/>
      <name val="Arial"/>
      <family val="2"/>
    </font>
    <font>
      <sz val="12"/>
      <name val="Arial"/>
      <family val="2"/>
    </font>
    <font>
      <sz val="10"/>
      <name val="Yu Arial"/>
      <family val="2"/>
    </font>
    <font>
      <sz val="10"/>
      <name val="Arial"/>
      <family val="2"/>
      <charset val="238"/>
    </font>
    <font>
      <sz val="10"/>
      <color rgb="FF00B0F0"/>
      <name val="Arial"/>
      <family val="2"/>
    </font>
    <font>
      <sz val="10"/>
      <color rgb="FF00B0F0"/>
      <name val="Yu Arial"/>
    </font>
    <font>
      <vertAlign val="superscript"/>
      <sz val="10"/>
      <name val="Arial"/>
      <family val="2"/>
    </font>
    <font>
      <b/>
      <u/>
      <sz val="10"/>
      <name val="Arial"/>
      <family val="2"/>
    </font>
  </fonts>
  <fills count="4">
    <fill>
      <patternFill patternType="none"/>
    </fill>
    <fill>
      <patternFill patternType="gray125"/>
    </fill>
    <fill>
      <patternFill patternType="solid">
        <fgColor indexed="26"/>
        <bgColor indexed="64"/>
      </patternFill>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bottom/>
      <diagonal/>
    </border>
    <border>
      <left style="double">
        <color indexed="64"/>
      </left>
      <right/>
      <top style="double">
        <color indexed="64"/>
      </top>
      <bottom style="double">
        <color indexed="64"/>
      </bottom>
      <diagonal/>
    </border>
  </borders>
  <cellStyleXfs count="4">
    <xf numFmtId="0" fontId="0" fillId="0" borderId="0"/>
    <xf numFmtId="0" fontId="7" fillId="0" borderId="0"/>
    <xf numFmtId="0" fontId="7" fillId="0" borderId="0"/>
    <xf numFmtId="0" fontId="8" fillId="0" borderId="0"/>
  </cellStyleXfs>
  <cellXfs count="91">
    <xf numFmtId="0" fontId="0" fillId="0" borderId="0" xfId="0"/>
    <xf numFmtId="0" fontId="4" fillId="0" borderId="0" xfId="0" applyFont="1"/>
    <xf numFmtId="4" fontId="4" fillId="0" borderId="1" xfId="0" applyNumberFormat="1" applyFont="1" applyBorder="1" applyAlignment="1">
      <alignment horizontal="right"/>
    </xf>
    <xf numFmtId="4" fontId="4" fillId="0" borderId="2" xfId="0" applyNumberFormat="1" applyFont="1" applyBorder="1" applyAlignment="1">
      <alignment horizontal="right"/>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top"/>
    </xf>
    <xf numFmtId="0" fontId="4" fillId="0" borderId="1" xfId="0" applyFont="1" applyBorder="1" applyAlignment="1">
      <alignment horizont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4" fontId="2" fillId="0" borderId="0" xfId="0" applyNumberFormat="1" applyFont="1" applyBorder="1"/>
    <xf numFmtId="4" fontId="4" fillId="2" borderId="8" xfId="0" applyNumberFormat="1" applyFont="1" applyFill="1" applyBorder="1" applyAlignment="1">
      <alignment horizontal="right"/>
    </xf>
    <xf numFmtId="4" fontId="3" fillId="2" borderId="9" xfId="0" applyNumberFormat="1" applyFont="1" applyFill="1" applyBorder="1" applyAlignment="1">
      <alignment horizontal="right" vertical="center"/>
    </xf>
    <xf numFmtId="4" fontId="2" fillId="2" borderId="10" xfId="0" applyNumberFormat="1" applyFont="1" applyFill="1" applyBorder="1"/>
    <xf numFmtId="4" fontId="2" fillId="3" borderId="11" xfId="0" applyNumberFormat="1" applyFont="1" applyFill="1" applyBorder="1" applyAlignment="1">
      <alignment horizontal="right" vertical="center"/>
    </xf>
    <xf numFmtId="49" fontId="3" fillId="0" borderId="12" xfId="0" applyNumberFormat="1" applyFont="1" applyBorder="1" applyAlignment="1">
      <alignment horizontal="center" vertical="center"/>
    </xf>
    <xf numFmtId="49" fontId="4" fillId="0" borderId="13" xfId="0" applyNumberFormat="1" applyFont="1" applyBorder="1" applyAlignment="1">
      <alignment horizontal="center" vertical="top"/>
    </xf>
    <xf numFmtId="49" fontId="4" fillId="0" borderId="5" xfId="0" applyNumberFormat="1" applyFont="1" applyBorder="1" applyAlignment="1">
      <alignment horizontal="center" vertical="top"/>
    </xf>
    <xf numFmtId="0" fontId="4" fillId="0" borderId="2" xfId="0" applyFont="1" applyBorder="1" applyAlignment="1">
      <alignment horizontal="left" vertical="top" wrapText="1"/>
    </xf>
    <xf numFmtId="0" fontId="4" fillId="0" borderId="7" xfId="0" applyFont="1" applyBorder="1"/>
    <xf numFmtId="49" fontId="3" fillId="2" borderId="12" xfId="0" applyNumberFormat="1" applyFont="1" applyFill="1" applyBorder="1" applyAlignment="1">
      <alignment horizontal="center"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9" fillId="0" borderId="0" xfId="0" applyFont="1"/>
    <xf numFmtId="0" fontId="9" fillId="0" borderId="2" xfId="0" applyFont="1" applyBorder="1" applyAlignment="1">
      <alignment horizontal="center"/>
    </xf>
    <xf numFmtId="4" fontId="9" fillId="0" borderId="2" xfId="0" applyNumberFormat="1" applyFont="1" applyBorder="1" applyAlignment="1">
      <alignment horizontal="right"/>
    </xf>
    <xf numFmtId="4" fontId="9" fillId="2" borderId="8" xfId="0" applyNumberFormat="1" applyFont="1" applyFill="1" applyBorder="1" applyAlignment="1">
      <alignment horizontal="right"/>
    </xf>
    <xf numFmtId="49" fontId="9" fillId="0" borderId="5" xfId="0" applyNumberFormat="1" applyFont="1" applyBorder="1" applyAlignment="1">
      <alignment horizontal="center" vertical="top"/>
    </xf>
    <xf numFmtId="0" fontId="10" fillId="0" borderId="0" xfId="0" applyFont="1"/>
    <xf numFmtId="0" fontId="4" fillId="0" borderId="2" xfId="0" quotePrefix="1" applyFont="1" applyBorder="1" applyAlignment="1">
      <alignment horizontal="left" vertical="top" wrapText="1"/>
    </xf>
    <xf numFmtId="0" fontId="4" fillId="0" borderId="2" xfId="0" quotePrefix="1" applyFont="1" applyBorder="1" applyAlignment="1">
      <alignment vertical="top" wrapText="1"/>
    </xf>
    <xf numFmtId="0" fontId="0" fillId="0" borderId="0" xfId="0" applyFont="1"/>
    <xf numFmtId="0" fontId="8" fillId="0" borderId="1" xfId="1" applyFont="1" applyFill="1" applyBorder="1" applyAlignment="1">
      <alignment horizontal="justify" vertical="top" wrapText="1"/>
    </xf>
    <xf numFmtId="0" fontId="4" fillId="0" borderId="2" xfId="0" quotePrefix="1" applyFont="1" applyFill="1" applyBorder="1" applyAlignment="1">
      <alignmen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xf>
    <xf numFmtId="4" fontId="4" fillId="0" borderId="2" xfId="0" applyNumberFormat="1" applyFont="1" applyFill="1" applyBorder="1" applyAlignment="1">
      <alignment horizontal="right"/>
    </xf>
    <xf numFmtId="0" fontId="3" fillId="2" borderId="12" xfId="0" applyNumberFormat="1" applyFont="1" applyFill="1" applyBorder="1" applyAlignment="1">
      <alignment horizontal="center" vertical="center"/>
    </xf>
    <xf numFmtId="2" fontId="6" fillId="0" borderId="0" xfId="0" applyNumberFormat="1" applyFont="1" applyBorder="1" applyAlignment="1" applyProtection="1">
      <alignment horizontal="center"/>
    </xf>
    <xf numFmtId="49" fontId="4" fillId="0" borderId="1" xfId="0" applyNumberFormat="1" applyFont="1" applyFill="1" applyBorder="1" applyAlignment="1" applyProtection="1">
      <alignment horizontal="left" vertical="top" wrapText="1"/>
    </xf>
    <xf numFmtId="0" fontId="8" fillId="0" borderId="1" xfId="1" quotePrefix="1" applyFont="1" applyFill="1" applyBorder="1" applyAlignment="1">
      <alignment horizontal="justify" vertical="top" wrapText="1"/>
    </xf>
    <xf numFmtId="0" fontId="8" fillId="0" borderId="1" xfId="1" quotePrefix="1" applyFont="1" applyFill="1" applyBorder="1" applyAlignment="1">
      <alignment horizontal="left" vertical="top" wrapText="1"/>
    </xf>
    <xf numFmtId="0" fontId="8" fillId="0" borderId="1" xfId="1" applyFont="1" applyFill="1" applyBorder="1" applyAlignment="1">
      <alignment horizontal="left" vertical="top" wrapText="1"/>
    </xf>
    <xf numFmtId="0" fontId="4" fillId="0" borderId="2" xfId="2" applyFont="1" applyFill="1" applyBorder="1" applyAlignment="1">
      <alignment horizontal="left" vertical="top" wrapText="1"/>
    </xf>
    <xf numFmtId="0" fontId="8" fillId="0" borderId="2" xfId="1" quotePrefix="1" applyFont="1" applyFill="1" applyBorder="1" applyAlignment="1">
      <alignment horizontal="justify" vertical="top" wrapText="1"/>
    </xf>
    <xf numFmtId="49" fontId="9" fillId="0" borderId="2" xfId="0" quotePrefix="1" applyNumberFormat="1" applyFont="1" applyFill="1" applyBorder="1" applyAlignment="1" applyProtection="1">
      <alignment horizontal="left" vertical="top" wrapText="1"/>
    </xf>
    <xf numFmtId="49" fontId="4" fillId="0" borderId="5" xfId="0" applyNumberFormat="1" applyFont="1" applyFill="1" applyBorder="1" applyAlignment="1">
      <alignment horizontal="center" vertical="top"/>
    </xf>
    <xf numFmtId="0" fontId="4" fillId="0" borderId="0" xfId="0" applyFont="1" applyFill="1"/>
    <xf numFmtId="0" fontId="0" fillId="0" borderId="0" xfId="0" applyFont="1" applyFill="1"/>
    <xf numFmtId="0" fontId="12" fillId="0" borderId="1" xfId="1" applyFont="1" applyFill="1" applyBorder="1" applyAlignment="1">
      <alignment horizontal="justify" vertical="top" wrapText="1"/>
    </xf>
    <xf numFmtId="0" fontId="4" fillId="0" borderId="0" xfId="0" applyFont="1" applyAlignment="1">
      <alignment horizontal="center" vertical="center"/>
    </xf>
    <xf numFmtId="49" fontId="4" fillId="0" borderId="1" xfId="0" quotePrefix="1" applyNumberFormat="1" applyFont="1" applyFill="1" applyBorder="1" applyAlignment="1" applyProtection="1">
      <alignment horizontal="left" vertical="top" wrapText="1"/>
    </xf>
    <xf numFmtId="49" fontId="4" fillId="0" borderId="2" xfId="0" quotePrefix="1" applyNumberFormat="1" applyFont="1" applyFill="1" applyBorder="1" applyAlignment="1" applyProtection="1">
      <alignment horizontal="left" vertical="top" wrapText="1"/>
    </xf>
    <xf numFmtId="49" fontId="8" fillId="0" borderId="2" xfId="1" applyNumberFormat="1" applyFont="1" applyFill="1" applyBorder="1" applyAlignment="1">
      <alignment horizontal="justify" vertical="top" wrapText="1"/>
    </xf>
    <xf numFmtId="0" fontId="4" fillId="0" borderId="1" xfId="2" applyFont="1" applyBorder="1" applyAlignment="1">
      <alignment horizontal="left" vertical="top" wrapText="1"/>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left" vertical="center"/>
    </xf>
    <xf numFmtId="0" fontId="5" fillId="0" borderId="0"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quotePrefix="1" applyFont="1" applyAlignment="1">
      <alignment horizontal="center" vertical="center"/>
    </xf>
    <xf numFmtId="0" fontId="4" fillId="0" borderId="17" xfId="0" applyFont="1" applyBorder="1" applyAlignment="1">
      <alignment horizontal="center" vertical="center" wrapText="1"/>
    </xf>
    <xf numFmtId="0" fontId="4" fillId="0" borderId="18" xfId="0" applyFont="1" applyBorder="1" applyAlignment="1"/>
    <xf numFmtId="0" fontId="4" fillId="0" borderId="19" xfId="0" applyFont="1" applyBorder="1" applyAlignment="1">
      <alignment horizontal="center" vertical="center" wrapText="1"/>
    </xf>
    <xf numFmtId="0" fontId="4" fillId="0" borderId="20" xfId="0" applyFont="1" applyBorder="1" applyAlignment="1"/>
    <xf numFmtId="0" fontId="2" fillId="0" borderId="0" xfId="0" applyFont="1" applyAlignment="1">
      <alignment horizontal="center" vertical="top" wrapText="1"/>
    </xf>
    <xf numFmtId="0" fontId="2" fillId="0" borderId="0" xfId="0" applyFont="1" applyAlignment="1">
      <alignment horizontal="center" vertical="top"/>
    </xf>
    <xf numFmtId="0" fontId="1" fillId="0" borderId="15" xfId="0" applyFont="1" applyBorder="1" applyAlignment="1">
      <alignment horizontal="left" vertical="center"/>
    </xf>
    <xf numFmtId="0" fontId="1" fillId="0" borderId="10" xfId="0" applyFont="1" applyBorder="1" applyAlignment="1">
      <alignment horizontal="left" vertical="center"/>
    </xf>
    <xf numFmtId="0" fontId="3" fillId="0" borderId="22" xfId="0" applyFont="1" applyBorder="1" applyAlignment="1">
      <alignment horizontal="right" vertical="center"/>
    </xf>
    <xf numFmtId="0" fontId="1" fillId="0" borderId="6" xfId="0" applyFont="1" applyBorder="1" applyAlignment="1">
      <alignment horizontal="right" vertical="center"/>
    </xf>
    <xf numFmtId="0" fontId="1" fillId="0" borderId="21" xfId="0" applyFont="1" applyBorder="1" applyAlignment="1">
      <alignment horizontal="right"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3" fillId="2" borderId="14" xfId="0" applyNumberFormat="1" applyFont="1" applyFill="1" applyBorder="1" applyAlignment="1">
      <alignment horizontal="left" vertical="center"/>
    </xf>
    <xf numFmtId="0" fontId="3" fillId="2" borderId="15" xfId="0" applyNumberFormat="1" applyFont="1" applyFill="1" applyBorder="1" applyAlignment="1">
      <alignment horizontal="left" vertical="center"/>
    </xf>
    <xf numFmtId="0" fontId="3" fillId="2" borderId="16" xfId="0" applyNumberFormat="1" applyFont="1" applyFill="1" applyBorder="1" applyAlignment="1">
      <alignment horizontal="left" vertical="center"/>
    </xf>
    <xf numFmtId="2" fontId="6" fillId="0" borderId="0" xfId="0" applyNumberFormat="1" applyFont="1" applyBorder="1" applyAlignment="1" applyProtection="1">
      <alignment horizontal="center"/>
    </xf>
    <xf numFmtId="0" fontId="4" fillId="0" borderId="0" xfId="0" applyFont="1" applyAlignment="1">
      <alignment horizontal="center"/>
    </xf>
    <xf numFmtId="0" fontId="4" fillId="0" borderId="23" xfId="0" applyFont="1" applyBorder="1" applyAlignment="1">
      <alignment horizontal="center"/>
    </xf>
    <xf numFmtId="0" fontId="2" fillId="0" borderId="2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4" fontId="3" fillId="2" borderId="14" xfId="0" applyNumberFormat="1" applyFont="1" applyFill="1" applyBorder="1" applyAlignment="1">
      <alignment horizontal="left" vertical="center"/>
    </xf>
  </cellXfs>
  <cellStyles count="4">
    <cellStyle name="Normal" xfId="0" builtinId="0"/>
    <cellStyle name="Normal 2" xfId="1"/>
    <cellStyle name="Normal 2 6" xfId="2"/>
    <cellStyle name="Normal 6"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5"/>
  <sheetViews>
    <sheetView showGridLines="0" tabSelected="1" view="pageBreakPreview" zoomScale="130" zoomScaleNormal="100" zoomScaleSheetLayoutView="130" workbookViewId="0">
      <selection activeCell="A7" sqref="A7:F7"/>
    </sheetView>
  </sheetViews>
  <sheetFormatPr defaultRowHeight="12.75"/>
  <cols>
    <col min="1" max="1" width="9.7109375" style="1" customWidth="1"/>
    <col min="2" max="2" width="33.7109375" style="1" customWidth="1"/>
    <col min="3" max="3" width="5.7109375" style="1" customWidth="1"/>
    <col min="4" max="4" width="9.7109375" style="1" customWidth="1"/>
    <col min="5" max="6" width="15.7109375" style="1" customWidth="1"/>
    <col min="7" max="7" width="1.7109375" style="1" customWidth="1"/>
    <col min="8" max="10" width="9.140625" style="1"/>
    <col min="11" max="11" width="39.42578125" style="1" customWidth="1"/>
    <col min="12" max="16384" width="9.140625" style="1"/>
  </cols>
  <sheetData>
    <row r="2" spans="1:6" ht="18">
      <c r="A2" s="62" t="s">
        <v>0</v>
      </c>
      <c r="B2" s="62"/>
      <c r="C2" s="62"/>
      <c r="D2" s="62"/>
      <c r="E2" s="62"/>
      <c r="F2" s="62"/>
    </row>
    <row r="3" spans="1:6" ht="18">
      <c r="A3" s="62" t="s">
        <v>12</v>
      </c>
      <c r="B3" s="63"/>
      <c r="C3" s="63"/>
      <c r="D3" s="63"/>
      <c r="E3" s="63"/>
      <c r="F3" s="63"/>
    </row>
    <row r="4" spans="1:6" ht="15.75">
      <c r="A4" s="64" t="s">
        <v>95</v>
      </c>
      <c r="B4" s="65"/>
      <c r="C4" s="65"/>
      <c r="D4" s="65"/>
      <c r="E4" s="65"/>
      <c r="F4" s="65"/>
    </row>
    <row r="5" spans="1:6" ht="15.75">
      <c r="A5" s="71" t="s">
        <v>207</v>
      </c>
      <c r="B5" s="72"/>
      <c r="C5" s="72"/>
      <c r="D5" s="72"/>
      <c r="E5" s="72"/>
      <c r="F5" s="72"/>
    </row>
    <row r="6" spans="1:6" ht="15.75">
      <c r="A6" s="64" t="s">
        <v>105</v>
      </c>
      <c r="B6" s="65"/>
      <c r="C6" s="65"/>
      <c r="D6" s="65"/>
      <c r="E6" s="65"/>
      <c r="F6" s="65"/>
    </row>
    <row r="7" spans="1:6" ht="15.75">
      <c r="A7" s="66" t="s">
        <v>107</v>
      </c>
      <c r="B7" s="66"/>
      <c r="C7" s="66"/>
      <c r="D7" s="66"/>
      <c r="E7" s="66"/>
      <c r="F7" s="66"/>
    </row>
    <row r="8" spans="1:6" ht="15.75">
      <c r="A8" s="64" t="s">
        <v>106</v>
      </c>
      <c r="B8" s="64"/>
      <c r="C8" s="64"/>
      <c r="D8" s="64"/>
      <c r="E8" s="64"/>
      <c r="F8" s="64"/>
    </row>
    <row r="9" spans="1:6" ht="13.5" thickBot="1"/>
    <row r="10" spans="1:6" ht="27" thickTop="1" thickBot="1">
      <c r="A10" s="67" t="s">
        <v>1</v>
      </c>
      <c r="B10" s="69" t="s">
        <v>5</v>
      </c>
      <c r="C10" s="69" t="s">
        <v>11</v>
      </c>
      <c r="D10" s="7" t="s">
        <v>2</v>
      </c>
      <c r="E10" s="7" t="s">
        <v>6</v>
      </c>
      <c r="F10" s="8" t="s">
        <v>7</v>
      </c>
    </row>
    <row r="11" spans="1:6" ht="14.25" thickTop="1" thickBot="1">
      <c r="A11" s="68"/>
      <c r="B11" s="70"/>
      <c r="C11" s="70"/>
      <c r="D11" s="5" t="s">
        <v>8</v>
      </c>
      <c r="E11" s="5" t="s">
        <v>9</v>
      </c>
      <c r="F11" s="6" t="s">
        <v>10</v>
      </c>
    </row>
    <row r="12" spans="1:6" ht="13.5" thickTop="1"/>
    <row r="13" spans="1:6" ht="13.5" thickBot="1">
      <c r="A13" s="22"/>
      <c r="B13" s="22"/>
      <c r="C13" s="22"/>
      <c r="D13" s="22"/>
      <c r="E13" s="22"/>
      <c r="F13" s="22"/>
    </row>
    <row r="14" spans="1:6" ht="20.100000000000001" customHeight="1" thickTop="1" thickBot="1">
      <c r="A14" s="18"/>
      <c r="B14" s="59" t="s">
        <v>30</v>
      </c>
      <c r="C14" s="60"/>
      <c r="D14" s="60"/>
      <c r="E14" s="60"/>
      <c r="F14" s="61"/>
    </row>
    <row r="15" spans="1:6" ht="51.75" thickTop="1">
      <c r="A15" s="20"/>
      <c r="B15" s="21" t="s">
        <v>23</v>
      </c>
      <c r="C15" s="10"/>
      <c r="D15" s="10"/>
      <c r="E15" s="2"/>
      <c r="F15" s="14"/>
    </row>
    <row r="16" spans="1:6" ht="63.75">
      <c r="A16" s="20"/>
      <c r="B16" s="21" t="s">
        <v>24</v>
      </c>
      <c r="C16" s="10"/>
      <c r="D16" s="10"/>
      <c r="E16" s="2"/>
      <c r="F16" s="14"/>
    </row>
    <row r="17" spans="1:6" ht="63.75">
      <c r="A17" s="20"/>
      <c r="B17" s="21" t="s">
        <v>108</v>
      </c>
      <c r="C17" s="10"/>
      <c r="D17" s="10"/>
      <c r="E17" s="2"/>
      <c r="F17" s="14"/>
    </row>
    <row r="18" spans="1:6" ht="30.75" customHeight="1">
      <c r="A18" s="20"/>
      <c r="B18" s="21" t="s">
        <v>25</v>
      </c>
      <c r="C18" s="10"/>
      <c r="D18" s="10"/>
      <c r="E18" s="2"/>
      <c r="F18" s="14"/>
    </row>
    <row r="19" spans="1:6" ht="38.25">
      <c r="A19" s="20"/>
      <c r="B19" s="21" t="s">
        <v>26</v>
      </c>
      <c r="C19" s="10"/>
      <c r="D19" s="10"/>
      <c r="E19" s="2"/>
      <c r="F19" s="14"/>
    </row>
    <row r="20" spans="1:6" ht="41.25" customHeight="1">
      <c r="A20" s="20"/>
      <c r="B20" s="21" t="s">
        <v>27</v>
      </c>
      <c r="C20" s="10"/>
      <c r="D20" s="10"/>
      <c r="E20" s="2"/>
      <c r="F20" s="14"/>
    </row>
    <row r="21" spans="1:6" ht="63.75">
      <c r="A21" s="20"/>
      <c r="B21" s="21" t="s">
        <v>28</v>
      </c>
      <c r="C21" s="10"/>
      <c r="D21" s="10"/>
      <c r="E21" s="2"/>
      <c r="F21" s="14"/>
    </row>
    <row r="22" spans="1:6" ht="27" customHeight="1">
      <c r="A22" s="20"/>
      <c r="B22" s="21" t="s">
        <v>29</v>
      </c>
      <c r="C22" s="10"/>
      <c r="D22" s="10"/>
      <c r="E22" s="2"/>
      <c r="F22" s="14"/>
    </row>
    <row r="23" spans="1:6" ht="39.75" customHeight="1">
      <c r="A23" s="20"/>
      <c r="B23" s="21" t="s">
        <v>96</v>
      </c>
      <c r="C23" s="10"/>
      <c r="D23" s="10"/>
      <c r="E23" s="2"/>
      <c r="F23" s="14"/>
    </row>
    <row r="24" spans="1:6" ht="51">
      <c r="A24" s="20"/>
      <c r="B24" s="21" t="s">
        <v>104</v>
      </c>
      <c r="C24" s="10"/>
      <c r="D24" s="10"/>
      <c r="E24" s="2"/>
      <c r="F24" s="14"/>
    </row>
    <row r="25" spans="1:6">
      <c r="A25" s="20"/>
      <c r="B25" s="21"/>
      <c r="C25" s="10"/>
      <c r="D25" s="10"/>
      <c r="E25" s="2"/>
      <c r="F25" s="14"/>
    </row>
  </sheetData>
  <mergeCells count="11">
    <mergeCell ref="B14:F14"/>
    <mergeCell ref="A2:F2"/>
    <mergeCell ref="A3:F3"/>
    <mergeCell ref="A4:F4"/>
    <mergeCell ref="A6:F6"/>
    <mergeCell ref="A7:F7"/>
    <mergeCell ref="A8:F8"/>
    <mergeCell ref="A10:A11"/>
    <mergeCell ref="B10:B11"/>
    <mergeCell ref="C10:C11"/>
    <mergeCell ref="A5:F5"/>
  </mergeCells>
  <pageMargins left="0.78740157480314965" right="0.39370078740157483" top="0.39370078740157483" bottom="0.39370078740157483" header="0" footer="0.19685039370078741"/>
  <pageSetup paperSize="9" orientation="portrait" r:id="rId1"/>
  <headerFooter alignWithMargins="0">
    <oddFooter xml:space="preserve">&amp;C&amp;"Arial,Regular"&amp;12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5"/>
  <sheetViews>
    <sheetView showGridLines="0" showZeros="0" view="pageBreakPreview" topLeftCell="A232" zoomScaleNormal="100" zoomScaleSheetLayoutView="100" workbookViewId="0">
      <selection activeCell="E243" sqref="E243"/>
    </sheetView>
  </sheetViews>
  <sheetFormatPr defaultRowHeight="12.75"/>
  <cols>
    <col min="1" max="1" width="9.7109375" style="1" customWidth="1"/>
    <col min="2" max="2" width="33.7109375" style="1" customWidth="1"/>
    <col min="3" max="3" width="5.7109375" style="1" customWidth="1"/>
    <col min="4" max="4" width="9.7109375" style="1" customWidth="1"/>
    <col min="5" max="6" width="15.7109375" style="1" customWidth="1"/>
    <col min="7" max="7" width="7.85546875" style="1" bestFit="1" customWidth="1"/>
    <col min="8" max="16384" width="9.140625" style="1"/>
  </cols>
  <sheetData>
    <row r="2" spans="1:7" ht="18">
      <c r="A2" s="62" t="s">
        <v>0</v>
      </c>
      <c r="B2" s="62"/>
      <c r="C2" s="62"/>
      <c r="D2" s="62"/>
      <c r="E2" s="62"/>
      <c r="F2" s="62"/>
    </row>
    <row r="3" spans="1:7" ht="18">
      <c r="A3" s="62" t="s">
        <v>12</v>
      </c>
      <c r="B3" s="63"/>
      <c r="C3" s="63"/>
      <c r="D3" s="63"/>
      <c r="E3" s="63"/>
      <c r="F3" s="63"/>
    </row>
    <row r="4" spans="1:7" ht="15.75">
      <c r="A4" s="71" t="s">
        <v>207</v>
      </c>
      <c r="B4" s="72"/>
      <c r="C4" s="72"/>
      <c r="D4" s="72"/>
      <c r="E4" s="72"/>
      <c r="F4" s="72"/>
    </row>
    <row r="5" spans="1:7" ht="15.75" customHeight="1">
      <c r="A5" s="64" t="s">
        <v>105</v>
      </c>
      <c r="B5" s="64"/>
      <c r="C5" s="64"/>
      <c r="D5" s="64"/>
      <c r="E5" s="64"/>
      <c r="F5" s="64"/>
    </row>
    <row r="6" spans="1:7" ht="15.75">
      <c r="A6" s="66" t="s">
        <v>107</v>
      </c>
      <c r="B6" s="66"/>
      <c r="C6" s="66"/>
      <c r="D6" s="66"/>
      <c r="E6" s="66"/>
      <c r="F6" s="66"/>
    </row>
    <row r="7" spans="1:7" ht="15.75">
      <c r="A7" s="64" t="s">
        <v>106</v>
      </c>
      <c r="B7" s="64"/>
      <c r="C7" s="64"/>
      <c r="D7" s="64"/>
      <c r="E7" s="64"/>
      <c r="F7" s="64"/>
    </row>
    <row r="8" spans="1:7" ht="13.5" thickBot="1"/>
    <row r="9" spans="1:7" ht="27" thickTop="1" thickBot="1">
      <c r="A9" s="67" t="s">
        <v>1</v>
      </c>
      <c r="B9" s="69" t="s">
        <v>5</v>
      </c>
      <c r="C9" s="69" t="s">
        <v>11</v>
      </c>
      <c r="D9" s="7" t="s">
        <v>2</v>
      </c>
      <c r="E9" s="7" t="s">
        <v>6</v>
      </c>
      <c r="F9" s="8" t="s">
        <v>7</v>
      </c>
    </row>
    <row r="10" spans="1:7" ht="14.25" thickTop="1" thickBot="1">
      <c r="A10" s="68"/>
      <c r="B10" s="70"/>
      <c r="C10" s="70"/>
      <c r="D10" s="5" t="s">
        <v>8</v>
      </c>
      <c r="E10" s="5" t="s">
        <v>9</v>
      </c>
      <c r="F10" s="6" t="s">
        <v>10</v>
      </c>
    </row>
    <row r="11" spans="1:7" ht="14.25" thickTop="1" thickBot="1"/>
    <row r="12" spans="1:7" s="35" customFormat="1" ht="20.100000000000001" customHeight="1" thickTop="1" thickBot="1">
      <c r="A12" s="18" t="s">
        <v>131</v>
      </c>
      <c r="B12" s="59" t="s">
        <v>110</v>
      </c>
      <c r="C12" s="73"/>
      <c r="D12" s="73"/>
      <c r="E12" s="73"/>
      <c r="F12" s="74"/>
      <c r="G12" s="1"/>
    </row>
    <row r="13" spans="1:7" s="52" customFormat="1" ht="98.25" customHeight="1" thickTop="1">
      <c r="A13" s="50"/>
      <c r="B13" s="53" t="s">
        <v>222</v>
      </c>
      <c r="C13" s="39"/>
      <c r="D13" s="39"/>
      <c r="E13" s="40"/>
      <c r="F13" s="30"/>
      <c r="G13" s="51"/>
    </row>
    <row r="14" spans="1:7" s="52" customFormat="1" ht="369.75">
      <c r="A14" s="50" t="s">
        <v>132</v>
      </c>
      <c r="B14" s="36" t="s">
        <v>208</v>
      </c>
      <c r="C14" s="39" t="s">
        <v>3</v>
      </c>
      <c r="D14" s="39">
        <v>2</v>
      </c>
      <c r="E14" s="40"/>
      <c r="F14" s="30"/>
      <c r="G14" s="51"/>
    </row>
    <row r="15" spans="1:7" s="52" customFormat="1" ht="382.5">
      <c r="A15" s="50" t="s">
        <v>133</v>
      </c>
      <c r="B15" s="36" t="s">
        <v>209</v>
      </c>
      <c r="C15" s="39" t="s">
        <v>3</v>
      </c>
      <c r="D15" s="39">
        <v>1</v>
      </c>
      <c r="E15" s="40"/>
      <c r="F15" s="30"/>
      <c r="G15" s="51"/>
    </row>
    <row r="16" spans="1:7" s="52" customFormat="1" ht="107.25" customHeight="1">
      <c r="A16" s="50" t="s">
        <v>133</v>
      </c>
      <c r="B16" s="36" t="s">
        <v>210</v>
      </c>
      <c r="C16" s="39"/>
      <c r="D16" s="39"/>
      <c r="E16" s="40"/>
      <c r="F16" s="30"/>
      <c r="G16" s="51"/>
    </row>
    <row r="17" spans="1:7" s="52" customFormat="1">
      <c r="A17" s="50"/>
      <c r="B17" s="36" t="s">
        <v>113</v>
      </c>
      <c r="C17" s="39"/>
      <c r="D17" s="39"/>
      <c r="E17" s="40"/>
      <c r="F17" s="30"/>
      <c r="G17" s="51"/>
    </row>
    <row r="18" spans="1:7" s="52" customFormat="1" ht="27" customHeight="1">
      <c r="A18" s="50"/>
      <c r="B18" s="45" t="s">
        <v>115</v>
      </c>
      <c r="C18" s="39"/>
      <c r="D18" s="39"/>
      <c r="E18" s="40"/>
      <c r="F18" s="30"/>
      <c r="G18" s="51"/>
    </row>
    <row r="19" spans="1:7" s="52" customFormat="1" ht="42.75" customHeight="1">
      <c r="A19" s="50"/>
      <c r="B19" s="45" t="s">
        <v>202</v>
      </c>
      <c r="C19" s="39"/>
      <c r="D19" s="39"/>
      <c r="E19" s="40"/>
      <c r="F19" s="30"/>
      <c r="G19" s="51"/>
    </row>
    <row r="20" spans="1:7" s="52" customFormat="1" ht="29.25" customHeight="1">
      <c r="A20" s="50"/>
      <c r="B20" s="45" t="s">
        <v>119</v>
      </c>
      <c r="C20" s="39"/>
      <c r="D20" s="39"/>
      <c r="E20" s="40"/>
      <c r="F20" s="30"/>
      <c r="G20" s="51"/>
    </row>
    <row r="21" spans="1:7" s="52" customFormat="1" ht="27" customHeight="1">
      <c r="A21" s="50"/>
      <c r="B21" s="45" t="s">
        <v>114</v>
      </c>
      <c r="C21" s="39"/>
      <c r="D21" s="39"/>
      <c r="E21" s="40"/>
      <c r="F21" s="30"/>
      <c r="G21" s="51"/>
    </row>
    <row r="22" spans="1:7" s="52" customFormat="1" ht="51">
      <c r="A22" s="50"/>
      <c r="B22" s="45" t="s">
        <v>116</v>
      </c>
      <c r="C22" s="39"/>
      <c r="D22" s="39"/>
      <c r="E22" s="40"/>
      <c r="F22" s="30"/>
      <c r="G22" s="51"/>
    </row>
    <row r="23" spans="1:7" s="52" customFormat="1" ht="45" customHeight="1">
      <c r="A23" s="50"/>
      <c r="B23" s="45" t="s">
        <v>200</v>
      </c>
      <c r="C23" s="39"/>
      <c r="D23" s="39"/>
      <c r="E23" s="40"/>
      <c r="F23" s="30"/>
      <c r="G23" s="51"/>
    </row>
    <row r="24" spans="1:7" s="52" customFormat="1">
      <c r="A24" s="50"/>
      <c r="B24" s="46" t="s">
        <v>117</v>
      </c>
      <c r="C24" s="39"/>
      <c r="D24" s="39"/>
      <c r="E24" s="40"/>
      <c r="F24" s="30"/>
      <c r="G24" s="51"/>
    </row>
    <row r="25" spans="1:7" s="52" customFormat="1" ht="81.75" customHeight="1">
      <c r="A25" s="50"/>
      <c r="B25" s="45" t="s">
        <v>211</v>
      </c>
      <c r="C25" s="39"/>
      <c r="D25" s="39"/>
      <c r="E25" s="40"/>
      <c r="F25" s="30"/>
      <c r="G25" s="51"/>
    </row>
    <row r="26" spans="1:7" s="52" customFormat="1" ht="153">
      <c r="A26" s="50"/>
      <c r="B26" s="45" t="s">
        <v>212</v>
      </c>
      <c r="C26" s="39"/>
      <c r="D26" s="39"/>
      <c r="E26" s="40"/>
      <c r="F26" s="30"/>
      <c r="G26" s="51"/>
    </row>
    <row r="27" spans="1:7" s="52" customFormat="1" ht="25.5">
      <c r="A27" s="50"/>
      <c r="B27" s="45" t="s">
        <v>118</v>
      </c>
      <c r="C27" s="39"/>
      <c r="D27" s="39"/>
      <c r="E27" s="40"/>
      <c r="F27" s="30"/>
      <c r="G27" s="51"/>
    </row>
    <row r="28" spans="1:7" s="52" customFormat="1" ht="38.25">
      <c r="A28" s="50"/>
      <c r="B28" s="45" t="s">
        <v>213</v>
      </c>
      <c r="C28" s="39"/>
      <c r="D28" s="39"/>
      <c r="E28" s="40"/>
      <c r="F28" s="30"/>
      <c r="G28" s="51"/>
    </row>
    <row r="29" spans="1:7" s="52" customFormat="1" ht="38.25">
      <c r="A29" s="50"/>
      <c r="B29" s="45" t="s">
        <v>214</v>
      </c>
      <c r="C29" s="39"/>
      <c r="D29" s="39"/>
      <c r="E29" s="40"/>
      <c r="F29" s="30"/>
      <c r="G29" s="51"/>
    </row>
    <row r="30" spans="1:7" s="52" customFormat="1">
      <c r="A30" s="50"/>
      <c r="B30" s="44" t="s">
        <v>124</v>
      </c>
      <c r="C30" s="39"/>
      <c r="D30" s="39"/>
      <c r="E30" s="40"/>
      <c r="F30" s="30"/>
      <c r="G30" s="51"/>
    </row>
    <row r="31" spans="1:7" s="52" customFormat="1" ht="25.5">
      <c r="A31" s="50"/>
      <c r="B31" s="45" t="s">
        <v>215</v>
      </c>
      <c r="C31" s="39"/>
      <c r="D31" s="39"/>
      <c r="E31" s="40"/>
      <c r="F31" s="30"/>
      <c r="G31" s="51"/>
    </row>
    <row r="32" spans="1:7" s="52" customFormat="1" ht="42.75" customHeight="1">
      <c r="A32" s="50"/>
      <c r="B32" s="45" t="s">
        <v>201</v>
      </c>
      <c r="C32" s="39"/>
      <c r="D32" s="39"/>
      <c r="E32" s="40"/>
      <c r="F32" s="30"/>
      <c r="G32" s="51"/>
    </row>
    <row r="33" spans="1:7" s="52" customFormat="1" ht="42" customHeight="1">
      <c r="A33" s="50"/>
      <c r="B33" s="45" t="s">
        <v>205</v>
      </c>
      <c r="C33" s="39"/>
      <c r="D33" s="39"/>
      <c r="E33" s="40"/>
      <c r="F33" s="30"/>
      <c r="G33" s="51"/>
    </row>
    <row r="34" spans="1:7" s="52" customFormat="1">
      <c r="A34" s="50"/>
      <c r="B34" s="48" t="s">
        <v>130</v>
      </c>
      <c r="C34" s="39"/>
      <c r="D34" s="39"/>
      <c r="E34" s="40"/>
      <c r="F34" s="30"/>
      <c r="G34" s="51"/>
    </row>
    <row r="35" spans="1:7" s="52" customFormat="1" ht="38.25">
      <c r="A35" s="50"/>
      <c r="B35" s="48" t="s">
        <v>125</v>
      </c>
      <c r="C35" s="39"/>
      <c r="D35" s="39"/>
      <c r="E35" s="40"/>
      <c r="F35" s="30"/>
      <c r="G35" s="51"/>
    </row>
    <row r="36" spans="1:7" s="52" customFormat="1" ht="52.5" customHeight="1">
      <c r="A36" s="50"/>
      <c r="B36" s="48" t="s">
        <v>127</v>
      </c>
      <c r="C36" s="39"/>
      <c r="D36" s="39"/>
      <c r="E36" s="40"/>
      <c r="F36" s="30"/>
      <c r="G36" s="51"/>
    </row>
    <row r="37" spans="1:7" s="52" customFormat="1" ht="15" customHeight="1">
      <c r="A37" s="50"/>
      <c r="B37" s="48" t="s">
        <v>126</v>
      </c>
      <c r="C37" s="39"/>
      <c r="D37" s="39"/>
      <c r="E37" s="40"/>
      <c r="F37" s="30"/>
      <c r="G37" s="51"/>
    </row>
    <row r="38" spans="1:7" s="52" customFormat="1" ht="15" customHeight="1">
      <c r="A38" s="50"/>
      <c r="B38" s="48" t="s">
        <v>128</v>
      </c>
      <c r="C38" s="39"/>
      <c r="D38" s="39"/>
      <c r="E38" s="40"/>
      <c r="F38" s="30"/>
      <c r="G38" s="51"/>
    </row>
    <row r="39" spans="1:7" s="52" customFormat="1" ht="51">
      <c r="A39" s="50"/>
      <c r="B39" s="48" t="s">
        <v>129</v>
      </c>
      <c r="C39" s="39"/>
      <c r="D39" s="39"/>
      <c r="E39" s="40"/>
      <c r="F39" s="30"/>
      <c r="G39" s="51"/>
    </row>
    <row r="40" spans="1:7" s="52" customFormat="1" ht="25.5">
      <c r="A40" s="50"/>
      <c r="B40" s="47" t="s">
        <v>120</v>
      </c>
      <c r="C40" s="39" t="s">
        <v>3</v>
      </c>
      <c r="D40" s="39">
        <v>1</v>
      </c>
      <c r="E40" s="40"/>
      <c r="F40" s="30"/>
      <c r="G40" s="51"/>
    </row>
    <row r="41" spans="1:7" s="52" customFormat="1" ht="107.25" customHeight="1">
      <c r="A41" s="50" t="s">
        <v>167</v>
      </c>
      <c r="B41" s="36" t="s">
        <v>216</v>
      </c>
      <c r="C41" s="39"/>
      <c r="D41" s="39"/>
      <c r="E41" s="40"/>
      <c r="F41" s="30"/>
      <c r="G41" s="51"/>
    </row>
    <row r="42" spans="1:7" s="52" customFormat="1">
      <c r="A42" s="50"/>
      <c r="B42" s="36" t="s">
        <v>113</v>
      </c>
      <c r="C42" s="39"/>
      <c r="D42" s="39"/>
      <c r="E42" s="40"/>
      <c r="F42" s="30"/>
      <c r="G42" s="51"/>
    </row>
    <row r="43" spans="1:7" s="52" customFormat="1" ht="27" customHeight="1">
      <c r="A43" s="50"/>
      <c r="B43" s="45" t="s">
        <v>115</v>
      </c>
      <c r="C43" s="39"/>
      <c r="D43" s="39"/>
      <c r="E43" s="40"/>
      <c r="F43" s="30"/>
      <c r="G43" s="51"/>
    </row>
    <row r="44" spans="1:7" s="52" customFormat="1" ht="42.75" customHeight="1">
      <c r="A44" s="50"/>
      <c r="B44" s="45" t="s">
        <v>202</v>
      </c>
      <c r="C44" s="39"/>
      <c r="D44" s="39"/>
      <c r="E44" s="40"/>
      <c r="F44" s="30"/>
      <c r="G44" s="51"/>
    </row>
    <row r="45" spans="1:7" s="52" customFormat="1" ht="29.25" customHeight="1">
      <c r="A45" s="50"/>
      <c r="B45" s="45" t="s">
        <v>119</v>
      </c>
      <c r="C45" s="39"/>
      <c r="D45" s="39"/>
      <c r="E45" s="40"/>
      <c r="F45" s="30"/>
      <c r="G45" s="51"/>
    </row>
    <row r="46" spans="1:7" s="52" customFormat="1" ht="27" customHeight="1">
      <c r="A46" s="50"/>
      <c r="B46" s="45" t="s">
        <v>114</v>
      </c>
      <c r="C46" s="39"/>
      <c r="D46" s="39"/>
      <c r="E46" s="40"/>
      <c r="F46" s="30"/>
      <c r="G46" s="51"/>
    </row>
    <row r="47" spans="1:7" s="52" customFormat="1" ht="51">
      <c r="A47" s="50"/>
      <c r="B47" s="45" t="s">
        <v>116</v>
      </c>
      <c r="C47" s="39"/>
      <c r="D47" s="39"/>
      <c r="E47" s="40"/>
      <c r="F47" s="30"/>
      <c r="G47" s="51"/>
    </row>
    <row r="48" spans="1:7" s="52" customFormat="1">
      <c r="A48" s="50"/>
      <c r="B48" s="46" t="s">
        <v>117</v>
      </c>
      <c r="C48" s="39"/>
      <c r="D48" s="39"/>
      <c r="E48" s="40"/>
      <c r="F48" s="30"/>
      <c r="G48" s="51"/>
    </row>
    <row r="49" spans="1:7" s="52" customFormat="1" ht="81.75" customHeight="1">
      <c r="A49" s="50"/>
      <c r="B49" s="45" t="s">
        <v>217</v>
      </c>
      <c r="C49" s="39"/>
      <c r="D49" s="39"/>
      <c r="E49" s="40"/>
      <c r="F49" s="30"/>
      <c r="G49" s="51"/>
    </row>
    <row r="50" spans="1:7" s="52" customFormat="1" ht="153">
      <c r="A50" s="50"/>
      <c r="B50" s="45" t="s">
        <v>218</v>
      </c>
      <c r="C50" s="39"/>
      <c r="D50" s="39"/>
      <c r="E50" s="40"/>
      <c r="F50" s="30"/>
      <c r="G50" s="51"/>
    </row>
    <row r="51" spans="1:7" s="52" customFormat="1" ht="38.25">
      <c r="A51" s="50"/>
      <c r="B51" s="45" t="s">
        <v>219</v>
      </c>
      <c r="C51" s="39"/>
      <c r="D51" s="39"/>
      <c r="E51" s="40"/>
      <c r="F51" s="30"/>
      <c r="G51" s="51"/>
    </row>
    <row r="52" spans="1:7" s="52" customFormat="1" ht="38.25">
      <c r="A52" s="50"/>
      <c r="B52" s="45" t="s">
        <v>214</v>
      </c>
      <c r="C52" s="39"/>
      <c r="D52" s="39"/>
      <c r="E52" s="40"/>
      <c r="F52" s="30"/>
      <c r="G52" s="51"/>
    </row>
    <row r="53" spans="1:7" s="52" customFormat="1" ht="38.25">
      <c r="A53" s="50"/>
      <c r="B53" s="45" t="s">
        <v>123</v>
      </c>
      <c r="C53" s="39"/>
      <c r="D53" s="39"/>
      <c r="E53" s="40"/>
      <c r="F53" s="30"/>
      <c r="G53" s="51"/>
    </row>
    <row r="54" spans="1:7" s="52" customFormat="1">
      <c r="A54" s="50"/>
      <c r="B54" s="44" t="s">
        <v>124</v>
      </c>
      <c r="C54" s="39"/>
      <c r="D54" s="39"/>
      <c r="E54" s="40"/>
      <c r="F54" s="30"/>
      <c r="G54" s="51"/>
    </row>
    <row r="55" spans="1:7" s="52" customFormat="1" ht="25.5">
      <c r="A55" s="50"/>
      <c r="B55" s="45" t="s">
        <v>220</v>
      </c>
      <c r="C55" s="39"/>
      <c r="D55" s="39"/>
      <c r="E55" s="40"/>
      <c r="F55" s="30"/>
      <c r="G55" s="51"/>
    </row>
    <row r="56" spans="1:7" s="52" customFormat="1" ht="42.75" customHeight="1">
      <c r="A56" s="50"/>
      <c r="B56" s="45" t="s">
        <v>201</v>
      </c>
      <c r="C56" s="39"/>
      <c r="D56" s="39"/>
      <c r="E56" s="40"/>
      <c r="F56" s="30"/>
      <c r="G56" s="51"/>
    </row>
    <row r="57" spans="1:7" s="52" customFormat="1" ht="42" customHeight="1">
      <c r="A57" s="50"/>
      <c r="B57" s="45" t="s">
        <v>205</v>
      </c>
      <c r="C57" s="39"/>
      <c r="D57" s="39"/>
      <c r="E57" s="40"/>
      <c r="F57" s="30"/>
      <c r="G57" s="51"/>
    </row>
    <row r="58" spans="1:7" s="52" customFormat="1">
      <c r="A58" s="50"/>
      <c r="B58" s="48" t="s">
        <v>130</v>
      </c>
      <c r="C58" s="39"/>
      <c r="D58" s="39"/>
      <c r="E58" s="40"/>
      <c r="F58" s="30"/>
      <c r="G58" s="51"/>
    </row>
    <row r="59" spans="1:7" s="52" customFormat="1" ht="38.25">
      <c r="A59" s="50"/>
      <c r="B59" s="48" t="s">
        <v>125</v>
      </c>
      <c r="C59" s="39"/>
      <c r="D59" s="39"/>
      <c r="E59" s="40"/>
      <c r="F59" s="30"/>
      <c r="G59" s="51"/>
    </row>
    <row r="60" spans="1:7" s="52" customFormat="1" ht="52.5" customHeight="1">
      <c r="A60" s="50"/>
      <c r="B60" s="48" t="s">
        <v>127</v>
      </c>
      <c r="C60" s="39"/>
      <c r="D60" s="39"/>
      <c r="E60" s="40"/>
      <c r="F60" s="30"/>
      <c r="G60" s="51"/>
    </row>
    <row r="61" spans="1:7" s="52" customFormat="1" ht="15" customHeight="1">
      <c r="A61" s="50"/>
      <c r="B61" s="48" t="s">
        <v>126</v>
      </c>
      <c r="C61" s="39"/>
      <c r="D61" s="39"/>
      <c r="E61" s="40"/>
      <c r="F61" s="30"/>
      <c r="G61" s="51"/>
    </row>
    <row r="62" spans="1:7" s="52" customFormat="1" ht="15" customHeight="1">
      <c r="A62" s="50"/>
      <c r="B62" s="48" t="s">
        <v>128</v>
      </c>
      <c r="C62" s="39"/>
      <c r="D62" s="39"/>
      <c r="E62" s="40"/>
      <c r="F62" s="30"/>
      <c r="G62" s="51"/>
    </row>
    <row r="63" spans="1:7" s="52" customFormat="1" ht="51">
      <c r="A63" s="50"/>
      <c r="B63" s="48" t="s">
        <v>129</v>
      </c>
      <c r="C63" s="39"/>
      <c r="D63" s="39"/>
      <c r="E63" s="40"/>
      <c r="F63" s="30"/>
      <c r="G63" s="51"/>
    </row>
    <row r="64" spans="1:7" s="52" customFormat="1" ht="25.5">
      <c r="A64" s="50"/>
      <c r="B64" s="47" t="s">
        <v>120</v>
      </c>
      <c r="C64" s="39" t="s">
        <v>3</v>
      </c>
      <c r="D64" s="39">
        <v>1</v>
      </c>
      <c r="E64" s="40"/>
      <c r="F64" s="30"/>
      <c r="G64" s="51"/>
    </row>
    <row r="65" spans="1:7" s="52" customFormat="1" ht="105" customHeight="1">
      <c r="A65" s="50" t="s">
        <v>305</v>
      </c>
      <c r="B65" s="36" t="s">
        <v>221</v>
      </c>
      <c r="C65" s="39"/>
      <c r="D65" s="39"/>
      <c r="E65" s="40"/>
      <c r="F65" s="30"/>
      <c r="G65" s="51"/>
    </row>
    <row r="66" spans="1:7" s="52" customFormat="1">
      <c r="A66" s="50"/>
      <c r="B66" s="36" t="s">
        <v>113</v>
      </c>
      <c r="C66" s="39"/>
      <c r="D66" s="39"/>
      <c r="E66" s="40"/>
      <c r="F66" s="30"/>
      <c r="G66" s="51"/>
    </row>
    <row r="67" spans="1:7" s="52" customFormat="1" ht="27" customHeight="1">
      <c r="A67" s="50"/>
      <c r="B67" s="45" t="s">
        <v>121</v>
      </c>
      <c r="C67" s="39"/>
      <c r="D67" s="39"/>
      <c r="E67" s="40"/>
      <c r="F67" s="30"/>
      <c r="G67" s="51"/>
    </row>
    <row r="68" spans="1:7" s="52" customFormat="1" ht="42.75" customHeight="1">
      <c r="A68" s="50"/>
      <c r="B68" s="45" t="s">
        <v>202</v>
      </c>
      <c r="C68" s="39"/>
      <c r="D68" s="39"/>
      <c r="E68" s="40"/>
      <c r="F68" s="30"/>
      <c r="G68" s="51"/>
    </row>
    <row r="69" spans="1:7" s="52" customFormat="1" ht="29.25" customHeight="1">
      <c r="A69" s="50"/>
      <c r="B69" s="45" t="s">
        <v>119</v>
      </c>
      <c r="C69" s="39"/>
      <c r="D69" s="39"/>
      <c r="E69" s="40"/>
      <c r="F69" s="30"/>
      <c r="G69" s="51"/>
    </row>
    <row r="70" spans="1:7" s="52" customFormat="1" ht="27" customHeight="1">
      <c r="A70" s="50"/>
      <c r="B70" s="45" t="s">
        <v>114</v>
      </c>
      <c r="C70" s="39"/>
      <c r="D70" s="39"/>
      <c r="E70" s="40"/>
      <c r="F70" s="30"/>
      <c r="G70" s="51"/>
    </row>
    <row r="71" spans="1:7" s="52" customFormat="1" ht="51">
      <c r="A71" s="50"/>
      <c r="B71" s="45" t="s">
        <v>116</v>
      </c>
      <c r="C71" s="39"/>
      <c r="D71" s="39"/>
      <c r="E71" s="40"/>
      <c r="F71" s="30"/>
      <c r="G71" s="51"/>
    </row>
    <row r="72" spans="1:7" s="52" customFormat="1">
      <c r="A72" s="50"/>
      <c r="B72" s="46" t="s">
        <v>117</v>
      </c>
      <c r="C72" s="39"/>
      <c r="D72" s="39"/>
      <c r="E72" s="40"/>
      <c r="F72" s="30"/>
      <c r="G72" s="51"/>
    </row>
    <row r="73" spans="1:7" s="52" customFormat="1" ht="81.75" customHeight="1">
      <c r="A73" s="50"/>
      <c r="B73" s="45" t="s">
        <v>122</v>
      </c>
      <c r="C73" s="39"/>
      <c r="D73" s="39"/>
      <c r="E73" s="40"/>
      <c r="F73" s="30"/>
      <c r="G73" s="51"/>
    </row>
    <row r="74" spans="1:7" s="52" customFormat="1" ht="153">
      <c r="A74" s="50"/>
      <c r="B74" s="45" t="s">
        <v>203</v>
      </c>
      <c r="C74" s="39"/>
      <c r="D74" s="39"/>
      <c r="E74" s="40"/>
      <c r="F74" s="30"/>
      <c r="G74" s="51"/>
    </row>
    <row r="75" spans="1:7" s="52" customFormat="1" ht="38.25">
      <c r="A75" s="50"/>
      <c r="B75" s="45" t="s">
        <v>123</v>
      </c>
      <c r="C75" s="39"/>
      <c r="D75" s="39"/>
      <c r="E75" s="40"/>
      <c r="F75" s="30"/>
      <c r="G75" s="51"/>
    </row>
    <row r="76" spans="1:7" s="52" customFormat="1">
      <c r="A76" s="50"/>
      <c r="B76" s="44" t="s">
        <v>124</v>
      </c>
      <c r="C76" s="39"/>
      <c r="D76" s="39"/>
      <c r="E76" s="40"/>
      <c r="F76" s="30"/>
      <c r="G76" s="51"/>
    </row>
    <row r="77" spans="1:7" s="52" customFormat="1" ht="25.5">
      <c r="A77" s="50"/>
      <c r="B77" s="45" t="s">
        <v>204</v>
      </c>
      <c r="C77" s="39"/>
      <c r="D77" s="39"/>
      <c r="E77" s="40"/>
      <c r="F77" s="30"/>
      <c r="G77" s="51"/>
    </row>
    <row r="78" spans="1:7" s="52" customFormat="1" ht="42.75" customHeight="1">
      <c r="A78" s="50"/>
      <c r="B78" s="45" t="s">
        <v>201</v>
      </c>
      <c r="C78" s="39"/>
      <c r="D78" s="39"/>
      <c r="E78" s="40"/>
      <c r="F78" s="30"/>
      <c r="G78" s="51"/>
    </row>
    <row r="79" spans="1:7" s="52" customFormat="1" ht="42" customHeight="1">
      <c r="A79" s="50"/>
      <c r="B79" s="45" t="s">
        <v>205</v>
      </c>
      <c r="C79" s="39"/>
      <c r="D79" s="39"/>
      <c r="E79" s="40"/>
      <c r="F79" s="30"/>
      <c r="G79" s="51"/>
    </row>
    <row r="80" spans="1:7" s="52" customFormat="1">
      <c r="A80" s="50"/>
      <c r="B80" s="48" t="s">
        <v>130</v>
      </c>
      <c r="C80" s="39"/>
      <c r="D80" s="39"/>
      <c r="E80" s="40"/>
      <c r="F80" s="30"/>
      <c r="G80" s="51"/>
    </row>
    <row r="81" spans="1:7" s="52" customFormat="1" ht="38.25">
      <c r="A81" s="50"/>
      <c r="B81" s="48" t="s">
        <v>125</v>
      </c>
      <c r="C81" s="39"/>
      <c r="D81" s="39"/>
      <c r="E81" s="40"/>
      <c r="F81" s="30"/>
      <c r="G81" s="51"/>
    </row>
    <row r="82" spans="1:7" s="52" customFormat="1" ht="52.5" customHeight="1">
      <c r="A82" s="50"/>
      <c r="B82" s="48" t="s">
        <v>127</v>
      </c>
      <c r="C82" s="39"/>
      <c r="D82" s="39"/>
      <c r="E82" s="40"/>
      <c r="F82" s="30"/>
      <c r="G82" s="51"/>
    </row>
    <row r="83" spans="1:7" s="52" customFormat="1" ht="15" customHeight="1">
      <c r="A83" s="50"/>
      <c r="B83" s="48" t="s">
        <v>126</v>
      </c>
      <c r="C83" s="39"/>
      <c r="D83" s="39"/>
      <c r="E83" s="40"/>
      <c r="F83" s="30"/>
      <c r="G83" s="51"/>
    </row>
    <row r="84" spans="1:7" s="52" customFormat="1" ht="15" customHeight="1">
      <c r="A84" s="50"/>
      <c r="B84" s="48" t="s">
        <v>128</v>
      </c>
      <c r="C84" s="39"/>
      <c r="D84" s="39"/>
      <c r="E84" s="40"/>
      <c r="F84" s="30"/>
      <c r="G84" s="51"/>
    </row>
    <row r="85" spans="1:7" s="52" customFormat="1" ht="51">
      <c r="A85" s="50"/>
      <c r="B85" s="48" t="s">
        <v>129</v>
      </c>
      <c r="C85" s="39"/>
      <c r="D85" s="39"/>
      <c r="E85" s="40"/>
      <c r="F85" s="30"/>
      <c r="G85" s="51"/>
    </row>
    <row r="86" spans="1:7" s="52" customFormat="1" ht="25.5">
      <c r="A86" s="50"/>
      <c r="B86" s="47" t="s">
        <v>120</v>
      </c>
      <c r="C86" s="39" t="s">
        <v>3</v>
      </c>
      <c r="D86" s="39">
        <v>1</v>
      </c>
      <c r="E86" s="40"/>
      <c r="F86" s="30"/>
      <c r="G86" s="51"/>
    </row>
    <row r="87" spans="1:7" s="52" customFormat="1" ht="13.5" thickBot="1">
      <c r="A87" s="50"/>
      <c r="B87" s="47"/>
      <c r="C87" s="39"/>
      <c r="D87" s="39"/>
      <c r="E87" s="40"/>
      <c r="F87" s="30"/>
      <c r="G87" s="51"/>
    </row>
    <row r="88" spans="1:7" s="35" customFormat="1" ht="20.100000000000001" customHeight="1" thickTop="1" thickBot="1">
      <c r="A88" s="18" t="s">
        <v>21</v>
      </c>
      <c r="B88" s="59" t="s">
        <v>138</v>
      </c>
      <c r="C88" s="73"/>
      <c r="D88" s="73"/>
      <c r="E88" s="73"/>
      <c r="F88" s="74"/>
      <c r="G88" s="1"/>
    </row>
    <row r="89" spans="1:7" s="35" customFormat="1" ht="128.25" thickTop="1">
      <c r="A89" s="20" t="s">
        <v>13</v>
      </c>
      <c r="B89" s="43" t="s">
        <v>223</v>
      </c>
      <c r="C89" s="4" t="s">
        <v>61</v>
      </c>
      <c r="D89" s="4">
        <v>1</v>
      </c>
      <c r="E89" s="3">
        <v>0</v>
      </c>
      <c r="F89" s="14">
        <f t="shared" ref="F89:F101" si="0">D89*E89</f>
        <v>0</v>
      </c>
      <c r="G89" s="1"/>
    </row>
    <row r="90" spans="1:7" s="35" customFormat="1" ht="84.75" customHeight="1">
      <c r="A90" s="20" t="s">
        <v>97</v>
      </c>
      <c r="B90" s="43" t="s">
        <v>292</v>
      </c>
      <c r="C90" s="4" t="s">
        <v>61</v>
      </c>
      <c r="D90" s="4">
        <v>1</v>
      </c>
      <c r="E90" s="3">
        <v>0</v>
      </c>
      <c r="F90" s="14">
        <f t="shared" si="0"/>
        <v>0</v>
      </c>
      <c r="G90" s="1"/>
    </row>
    <row r="91" spans="1:7" s="35" customFormat="1" ht="213" customHeight="1">
      <c r="A91" s="20" t="s">
        <v>98</v>
      </c>
      <c r="B91" s="43" t="s">
        <v>293</v>
      </c>
      <c r="C91" s="4" t="s">
        <v>61</v>
      </c>
      <c r="D91" s="4">
        <v>1</v>
      </c>
      <c r="E91" s="3">
        <v>0</v>
      </c>
      <c r="F91" s="14">
        <f t="shared" si="0"/>
        <v>0</v>
      </c>
      <c r="G91" s="1"/>
    </row>
    <row r="92" spans="1:7" s="35" customFormat="1" ht="114" customHeight="1">
      <c r="A92" s="20" t="s">
        <v>99</v>
      </c>
      <c r="B92" s="43" t="s">
        <v>206</v>
      </c>
      <c r="C92" s="4" t="s">
        <v>16</v>
      </c>
      <c r="D92" s="4">
        <v>20</v>
      </c>
      <c r="E92" s="3">
        <v>0</v>
      </c>
      <c r="F92" s="14">
        <f t="shared" si="0"/>
        <v>0</v>
      </c>
      <c r="G92" s="1"/>
    </row>
    <row r="93" spans="1:7" s="35" customFormat="1" ht="167.25">
      <c r="A93" s="20" t="s">
        <v>100</v>
      </c>
      <c r="B93" s="58" t="s">
        <v>294</v>
      </c>
      <c r="C93" s="4" t="s">
        <v>16</v>
      </c>
      <c r="D93" s="4">
        <v>1019</v>
      </c>
      <c r="E93" s="3">
        <v>0</v>
      </c>
      <c r="F93" s="14">
        <f t="shared" si="0"/>
        <v>0</v>
      </c>
      <c r="G93" s="1"/>
    </row>
    <row r="94" spans="1:7" s="35" customFormat="1" ht="180">
      <c r="A94" s="20" t="s">
        <v>101</v>
      </c>
      <c r="B94" s="58" t="s">
        <v>295</v>
      </c>
      <c r="C94" s="4" t="s">
        <v>16</v>
      </c>
      <c r="D94" s="4">
        <v>1019</v>
      </c>
      <c r="E94" s="3">
        <v>0</v>
      </c>
      <c r="F94" s="14">
        <f t="shared" si="0"/>
        <v>0</v>
      </c>
      <c r="G94" s="1"/>
    </row>
    <row r="95" spans="1:7" s="35" customFormat="1" ht="141.75">
      <c r="A95" s="20" t="s">
        <v>102</v>
      </c>
      <c r="B95" s="58" t="s">
        <v>296</v>
      </c>
      <c r="C95" s="4" t="s">
        <v>16</v>
      </c>
      <c r="D95" s="4">
        <v>10</v>
      </c>
      <c r="E95" s="3">
        <v>0</v>
      </c>
      <c r="F95" s="14">
        <f t="shared" si="0"/>
        <v>0</v>
      </c>
      <c r="G95" s="1"/>
    </row>
    <row r="96" spans="1:7" s="35" customFormat="1" ht="180">
      <c r="A96" s="20" t="s">
        <v>103</v>
      </c>
      <c r="B96" s="58" t="s">
        <v>302</v>
      </c>
      <c r="C96" s="4" t="s">
        <v>16</v>
      </c>
      <c r="D96" s="4">
        <v>36</v>
      </c>
      <c r="E96" s="3">
        <v>0</v>
      </c>
      <c r="F96" s="14">
        <f t="shared" ref="F96" si="1">D96*E96</f>
        <v>0</v>
      </c>
      <c r="G96" s="1"/>
    </row>
    <row r="97" spans="1:7" s="35" customFormat="1" ht="183.75" customHeight="1">
      <c r="A97" s="20" t="s">
        <v>134</v>
      </c>
      <c r="B97" s="58" t="s">
        <v>297</v>
      </c>
      <c r="C97" s="4" t="s">
        <v>16</v>
      </c>
      <c r="D97" s="4">
        <v>26</v>
      </c>
      <c r="E97" s="3">
        <v>0</v>
      </c>
      <c r="F97" s="14">
        <f t="shared" si="0"/>
        <v>0</v>
      </c>
      <c r="G97" s="1"/>
    </row>
    <row r="98" spans="1:7" s="35" customFormat="1" ht="140.25">
      <c r="A98" s="20" t="s">
        <v>135</v>
      </c>
      <c r="B98" s="58" t="s">
        <v>298</v>
      </c>
      <c r="C98" s="4" t="s">
        <v>3</v>
      </c>
      <c r="D98" s="4">
        <v>35</v>
      </c>
      <c r="E98" s="3">
        <v>0</v>
      </c>
      <c r="F98" s="14">
        <f t="shared" si="0"/>
        <v>0</v>
      </c>
      <c r="G98" s="1"/>
    </row>
    <row r="99" spans="1:7" s="35" customFormat="1" ht="252" customHeight="1">
      <c r="A99" s="20" t="s">
        <v>136</v>
      </c>
      <c r="B99" s="56" t="s">
        <v>299</v>
      </c>
      <c r="C99" s="4" t="s">
        <v>16</v>
      </c>
      <c r="D99" s="4">
        <v>20</v>
      </c>
      <c r="E99" s="3">
        <v>0</v>
      </c>
      <c r="F99" s="14">
        <f t="shared" si="0"/>
        <v>0</v>
      </c>
      <c r="G99" s="1"/>
    </row>
    <row r="100" spans="1:7" s="35" customFormat="1" ht="180" customHeight="1">
      <c r="A100" s="20" t="s">
        <v>306</v>
      </c>
      <c r="B100" s="56" t="s">
        <v>300</v>
      </c>
      <c r="C100" s="4" t="s">
        <v>16</v>
      </c>
      <c r="D100" s="4">
        <v>52</v>
      </c>
      <c r="E100" s="3">
        <v>0</v>
      </c>
      <c r="F100" s="14">
        <f t="shared" si="0"/>
        <v>0</v>
      </c>
      <c r="G100" s="1"/>
    </row>
    <row r="101" spans="1:7" ht="105" customHeight="1">
      <c r="A101" s="20" t="s">
        <v>307</v>
      </c>
      <c r="B101" s="21" t="s">
        <v>189</v>
      </c>
      <c r="C101" s="4" t="s">
        <v>16</v>
      </c>
      <c r="D101" s="4">
        <v>946</v>
      </c>
      <c r="E101" s="3">
        <v>0</v>
      </c>
      <c r="F101" s="14">
        <f t="shared" si="0"/>
        <v>0</v>
      </c>
    </row>
    <row r="102" spans="1:7" s="32" customFormat="1">
      <c r="A102" s="31"/>
      <c r="B102" s="49"/>
      <c r="C102" s="28"/>
      <c r="D102" s="28"/>
      <c r="E102" s="29"/>
      <c r="F102" s="30"/>
      <c r="G102" s="27"/>
    </row>
    <row r="103" spans="1:7" s="35" customFormat="1" ht="20.100000000000001" customHeight="1">
      <c r="A103" s="75" t="s">
        <v>139</v>
      </c>
      <c r="B103" s="76"/>
      <c r="C103" s="76"/>
      <c r="D103" s="76"/>
      <c r="E103" s="77"/>
      <c r="F103" s="15">
        <f>SUM(F89:F101)</f>
        <v>0</v>
      </c>
      <c r="G103" s="1"/>
    </row>
    <row r="104" spans="1:7" s="32" customFormat="1" ht="13.5" thickBot="1">
      <c r="A104" s="31"/>
      <c r="B104" s="49"/>
      <c r="C104" s="28"/>
      <c r="D104" s="28"/>
      <c r="E104" s="29"/>
      <c r="F104" s="30"/>
      <c r="G104" s="27"/>
    </row>
    <row r="105" spans="1:7" s="35" customFormat="1" ht="20.100000000000001" customHeight="1" thickTop="1" thickBot="1">
      <c r="A105" s="18" t="s">
        <v>19</v>
      </c>
      <c r="B105" s="59" t="s">
        <v>137</v>
      </c>
      <c r="C105" s="73"/>
      <c r="D105" s="73"/>
      <c r="E105" s="73"/>
      <c r="F105" s="74"/>
      <c r="G105" s="1"/>
    </row>
    <row r="106" spans="1:7" s="35" customFormat="1" ht="200.25" customHeight="1" thickTop="1">
      <c r="A106" s="19" t="s">
        <v>111</v>
      </c>
      <c r="B106" s="21" t="s">
        <v>224</v>
      </c>
      <c r="C106" s="4" t="s">
        <v>3</v>
      </c>
      <c r="D106" s="4">
        <v>44</v>
      </c>
      <c r="E106" s="3">
        <v>0</v>
      </c>
      <c r="F106" s="14">
        <f t="shared" ref="F106:F129" si="2">D106*E106</f>
        <v>0</v>
      </c>
      <c r="G106" s="1"/>
    </row>
    <row r="107" spans="1:7" s="35" customFormat="1" ht="200.25" customHeight="1">
      <c r="A107" s="19" t="s">
        <v>112</v>
      </c>
      <c r="B107" s="21" t="s">
        <v>225</v>
      </c>
      <c r="C107" s="4" t="s">
        <v>3</v>
      </c>
      <c r="D107" s="4">
        <v>5</v>
      </c>
      <c r="E107" s="3">
        <v>0</v>
      </c>
      <c r="F107" s="14">
        <f t="shared" si="2"/>
        <v>0</v>
      </c>
      <c r="G107" s="1"/>
    </row>
    <row r="108" spans="1:7" s="35" customFormat="1" ht="216.75">
      <c r="A108" s="19" t="s">
        <v>140</v>
      </c>
      <c r="B108" s="21" t="s">
        <v>226</v>
      </c>
      <c r="C108" s="4" t="s">
        <v>3</v>
      </c>
      <c r="D108" s="4">
        <v>2</v>
      </c>
      <c r="E108" s="3">
        <v>0</v>
      </c>
      <c r="F108" s="14">
        <f t="shared" si="2"/>
        <v>0</v>
      </c>
      <c r="G108" s="1"/>
    </row>
    <row r="109" spans="1:7" s="35" customFormat="1" ht="204">
      <c r="A109" s="19" t="s">
        <v>141</v>
      </c>
      <c r="B109" s="21" t="s">
        <v>227</v>
      </c>
      <c r="C109" s="4" t="s">
        <v>3</v>
      </c>
      <c r="D109" s="4">
        <v>19</v>
      </c>
      <c r="E109" s="3">
        <v>0</v>
      </c>
      <c r="F109" s="14">
        <f t="shared" si="2"/>
        <v>0</v>
      </c>
      <c r="G109" s="1"/>
    </row>
    <row r="110" spans="1:7" s="35" customFormat="1" ht="165.75">
      <c r="A110" s="19" t="s">
        <v>142</v>
      </c>
      <c r="B110" s="21" t="s">
        <v>228</v>
      </c>
      <c r="C110" s="4" t="s">
        <v>3</v>
      </c>
      <c r="D110" s="4">
        <v>8</v>
      </c>
      <c r="E110" s="3">
        <v>0</v>
      </c>
      <c r="F110" s="14">
        <f t="shared" si="2"/>
        <v>0</v>
      </c>
      <c r="G110" s="1"/>
    </row>
    <row r="111" spans="1:7" s="35" customFormat="1" ht="204">
      <c r="A111" s="19" t="s">
        <v>143</v>
      </c>
      <c r="B111" s="21" t="s">
        <v>229</v>
      </c>
      <c r="C111" s="4" t="s">
        <v>3</v>
      </c>
      <c r="D111" s="4">
        <v>23</v>
      </c>
      <c r="E111" s="3">
        <v>0</v>
      </c>
      <c r="F111" s="14">
        <f t="shared" si="2"/>
        <v>0</v>
      </c>
      <c r="G111" s="1"/>
    </row>
    <row r="112" spans="1:7" s="35" customFormat="1" ht="191.25">
      <c r="A112" s="19" t="s">
        <v>144</v>
      </c>
      <c r="B112" s="21" t="s">
        <v>230</v>
      </c>
      <c r="C112" s="4" t="s">
        <v>3</v>
      </c>
      <c r="D112" s="4">
        <v>2</v>
      </c>
      <c r="E112" s="3">
        <v>0</v>
      </c>
      <c r="F112" s="14">
        <f t="shared" si="2"/>
        <v>0</v>
      </c>
      <c r="G112" s="1"/>
    </row>
    <row r="113" spans="1:7" s="35" customFormat="1" ht="242.25">
      <c r="A113" s="19" t="s">
        <v>145</v>
      </c>
      <c r="B113" s="21" t="s">
        <v>231</v>
      </c>
      <c r="C113" s="4" t="s">
        <v>16</v>
      </c>
      <c r="D113" s="4">
        <v>368</v>
      </c>
      <c r="E113" s="3">
        <v>0</v>
      </c>
      <c r="F113" s="14">
        <f t="shared" si="2"/>
        <v>0</v>
      </c>
      <c r="G113" s="1"/>
    </row>
    <row r="114" spans="1:7" s="35" customFormat="1" ht="255">
      <c r="A114" s="19" t="s">
        <v>308</v>
      </c>
      <c r="B114" s="21" t="s">
        <v>232</v>
      </c>
      <c r="C114" s="4" t="s">
        <v>16</v>
      </c>
      <c r="D114" s="4">
        <v>204</v>
      </c>
      <c r="E114" s="3">
        <v>0</v>
      </c>
      <c r="F114" s="14">
        <f t="shared" si="2"/>
        <v>0</v>
      </c>
      <c r="G114" s="1"/>
    </row>
    <row r="115" spans="1:7" s="35" customFormat="1" ht="210.75" customHeight="1">
      <c r="A115" s="19" t="s">
        <v>146</v>
      </c>
      <c r="B115" s="21" t="s">
        <v>233</v>
      </c>
      <c r="C115" s="4" t="s">
        <v>16</v>
      </c>
      <c r="D115" s="4">
        <v>50</v>
      </c>
      <c r="E115" s="3">
        <v>0</v>
      </c>
      <c r="F115" s="14">
        <f t="shared" si="2"/>
        <v>0</v>
      </c>
      <c r="G115" s="1"/>
    </row>
    <row r="116" spans="1:7" s="35" customFormat="1" ht="218.25" customHeight="1">
      <c r="A116" s="19" t="s">
        <v>309</v>
      </c>
      <c r="B116" s="21" t="s">
        <v>234</v>
      </c>
      <c r="C116" s="4" t="s">
        <v>16</v>
      </c>
      <c r="D116" s="4">
        <v>80</v>
      </c>
      <c r="E116" s="3">
        <v>0</v>
      </c>
      <c r="F116" s="14">
        <f t="shared" si="2"/>
        <v>0</v>
      </c>
      <c r="G116" s="1"/>
    </row>
    <row r="117" spans="1:7" s="35" customFormat="1" ht="207" customHeight="1">
      <c r="A117" s="19" t="s">
        <v>147</v>
      </c>
      <c r="B117" s="21" t="s">
        <v>235</v>
      </c>
      <c r="C117" s="4" t="s">
        <v>16</v>
      </c>
      <c r="D117" s="4">
        <v>133</v>
      </c>
      <c r="E117" s="3">
        <v>0</v>
      </c>
      <c r="F117" s="14">
        <f t="shared" si="2"/>
        <v>0</v>
      </c>
      <c r="G117" s="1"/>
    </row>
    <row r="118" spans="1:7" s="35" customFormat="1" ht="144.75" customHeight="1">
      <c r="A118" s="19" t="s">
        <v>148</v>
      </c>
      <c r="B118" s="21" t="s">
        <v>236</v>
      </c>
      <c r="C118" s="4" t="s">
        <v>16</v>
      </c>
      <c r="D118" s="4">
        <v>32</v>
      </c>
      <c r="E118" s="3">
        <v>0</v>
      </c>
      <c r="F118" s="14">
        <f t="shared" si="2"/>
        <v>0</v>
      </c>
      <c r="G118" s="1"/>
    </row>
    <row r="119" spans="1:7" ht="216.75">
      <c r="A119" s="19" t="s">
        <v>149</v>
      </c>
      <c r="B119" s="21" t="s">
        <v>175</v>
      </c>
      <c r="C119" s="4" t="s">
        <v>3</v>
      </c>
      <c r="D119" s="4">
        <v>2</v>
      </c>
      <c r="E119" s="3">
        <v>0</v>
      </c>
      <c r="F119" s="14">
        <f t="shared" si="2"/>
        <v>0</v>
      </c>
    </row>
    <row r="120" spans="1:7" ht="174.75" customHeight="1">
      <c r="A120" s="19" t="s">
        <v>150</v>
      </c>
      <c r="B120" s="21" t="s">
        <v>188</v>
      </c>
      <c r="C120" s="4" t="s">
        <v>16</v>
      </c>
      <c r="D120" s="4">
        <v>4</v>
      </c>
      <c r="E120" s="3">
        <v>0</v>
      </c>
      <c r="F120" s="14">
        <f t="shared" si="2"/>
        <v>0</v>
      </c>
    </row>
    <row r="121" spans="1:7" ht="224.25" customHeight="1">
      <c r="A121" s="19" t="s">
        <v>151</v>
      </c>
      <c r="B121" s="21" t="s">
        <v>187</v>
      </c>
      <c r="C121" s="4" t="s">
        <v>3</v>
      </c>
      <c r="D121" s="4">
        <v>20</v>
      </c>
      <c r="E121" s="3">
        <v>0</v>
      </c>
      <c r="F121" s="14">
        <f t="shared" si="2"/>
        <v>0</v>
      </c>
    </row>
    <row r="122" spans="1:7" s="35" customFormat="1" ht="209.25" customHeight="1">
      <c r="A122" s="19" t="s">
        <v>310</v>
      </c>
      <c r="B122" s="21" t="s">
        <v>237</v>
      </c>
      <c r="C122" s="4" t="s">
        <v>16</v>
      </c>
      <c r="D122" s="4">
        <v>160</v>
      </c>
      <c r="E122" s="3">
        <v>0</v>
      </c>
      <c r="F122" s="14">
        <f t="shared" si="2"/>
        <v>0</v>
      </c>
      <c r="G122" s="1"/>
    </row>
    <row r="123" spans="1:7" ht="127.5">
      <c r="A123" s="19" t="s">
        <v>160</v>
      </c>
      <c r="B123" s="21" t="s">
        <v>186</v>
      </c>
      <c r="C123" s="4" t="s">
        <v>3</v>
      </c>
      <c r="D123" s="4">
        <v>3</v>
      </c>
      <c r="E123" s="3">
        <v>0</v>
      </c>
      <c r="F123" s="14">
        <f t="shared" si="2"/>
        <v>0</v>
      </c>
    </row>
    <row r="124" spans="1:7" ht="127.5">
      <c r="A124" s="19" t="s">
        <v>161</v>
      </c>
      <c r="B124" s="21" t="s">
        <v>174</v>
      </c>
      <c r="C124" s="4" t="s">
        <v>16</v>
      </c>
      <c r="D124" s="4">
        <v>6</v>
      </c>
      <c r="E124" s="3">
        <v>0</v>
      </c>
      <c r="F124" s="14">
        <f t="shared" si="2"/>
        <v>0</v>
      </c>
    </row>
    <row r="125" spans="1:7" ht="125.25" customHeight="1">
      <c r="A125" s="19" t="s">
        <v>311</v>
      </c>
      <c r="B125" s="21" t="s">
        <v>184</v>
      </c>
      <c r="C125" s="4" t="s">
        <v>3</v>
      </c>
      <c r="D125" s="4">
        <v>4</v>
      </c>
      <c r="E125" s="3">
        <v>0</v>
      </c>
      <c r="F125" s="14">
        <f t="shared" si="2"/>
        <v>0</v>
      </c>
    </row>
    <row r="126" spans="1:7" ht="196.5" customHeight="1">
      <c r="A126" s="19" t="s">
        <v>312</v>
      </c>
      <c r="B126" s="21" t="s">
        <v>238</v>
      </c>
      <c r="C126" s="4" t="s">
        <v>16</v>
      </c>
      <c r="D126" s="4">
        <v>60</v>
      </c>
      <c r="E126" s="3">
        <v>0</v>
      </c>
      <c r="F126" s="14">
        <f t="shared" si="2"/>
        <v>0</v>
      </c>
    </row>
    <row r="127" spans="1:7" ht="188.25" customHeight="1">
      <c r="A127" s="19" t="s">
        <v>162</v>
      </c>
      <c r="B127" s="21" t="s">
        <v>239</v>
      </c>
      <c r="C127" s="4" t="s">
        <v>16</v>
      </c>
      <c r="D127" s="4">
        <v>15</v>
      </c>
      <c r="E127" s="3">
        <v>0</v>
      </c>
      <c r="F127" s="14">
        <f t="shared" si="2"/>
        <v>0</v>
      </c>
    </row>
    <row r="128" spans="1:7" ht="118.5" customHeight="1">
      <c r="A128" s="19" t="s">
        <v>173</v>
      </c>
      <c r="B128" s="21" t="s">
        <v>240</v>
      </c>
      <c r="C128" s="4" t="s">
        <v>16</v>
      </c>
      <c r="D128" s="4">
        <v>6</v>
      </c>
      <c r="E128" s="3">
        <v>0</v>
      </c>
      <c r="F128" s="14">
        <f t="shared" si="2"/>
        <v>0</v>
      </c>
    </row>
    <row r="129" spans="1:7" ht="148.5" customHeight="1">
      <c r="A129" s="19" t="s">
        <v>313</v>
      </c>
      <c r="B129" s="21" t="s">
        <v>241</v>
      </c>
      <c r="C129" s="4" t="s">
        <v>16</v>
      </c>
      <c r="D129" s="4">
        <v>6</v>
      </c>
      <c r="E129" s="3">
        <v>0</v>
      </c>
      <c r="F129" s="14">
        <f t="shared" si="2"/>
        <v>0</v>
      </c>
    </row>
    <row r="130" spans="1:7" ht="148.5" customHeight="1">
      <c r="A130" s="19" t="s">
        <v>314</v>
      </c>
      <c r="B130" s="21" t="s">
        <v>290</v>
      </c>
      <c r="C130" s="4" t="s">
        <v>16</v>
      </c>
      <c r="D130" s="4">
        <v>6</v>
      </c>
      <c r="E130" s="3">
        <v>0</v>
      </c>
      <c r="F130" s="14">
        <f t="shared" ref="F130" si="3">D130*E130</f>
        <v>0</v>
      </c>
    </row>
    <row r="131" spans="1:7" ht="148.5" customHeight="1">
      <c r="A131" s="19" t="s">
        <v>315</v>
      </c>
      <c r="B131" s="21" t="s">
        <v>291</v>
      </c>
      <c r="C131" s="4" t="s">
        <v>16</v>
      </c>
      <c r="D131" s="4">
        <v>40</v>
      </c>
      <c r="E131" s="3">
        <v>0</v>
      </c>
      <c r="F131" s="14">
        <f t="shared" ref="F131" si="4">D131*E131</f>
        <v>0</v>
      </c>
    </row>
    <row r="132" spans="1:7" ht="222" customHeight="1">
      <c r="A132" s="19" t="s">
        <v>316</v>
      </c>
      <c r="B132" s="21" t="s">
        <v>242</v>
      </c>
      <c r="C132" s="10"/>
      <c r="D132" s="10"/>
      <c r="E132" s="2"/>
      <c r="F132" s="14"/>
      <c r="G132" s="54"/>
    </row>
    <row r="133" spans="1:7" ht="38.25">
      <c r="A133" s="9"/>
      <c r="B133" s="37" t="s">
        <v>153</v>
      </c>
      <c r="C133" s="4" t="s">
        <v>3</v>
      </c>
      <c r="D133" s="10"/>
      <c r="E133" s="2"/>
      <c r="F133" s="14"/>
      <c r="G133" s="54"/>
    </row>
    <row r="134" spans="1:7" ht="54.75" customHeight="1">
      <c r="A134" s="9"/>
      <c r="B134" s="34" t="s">
        <v>154</v>
      </c>
      <c r="C134" s="4" t="s">
        <v>3</v>
      </c>
      <c r="D134" s="10">
        <v>8</v>
      </c>
      <c r="E134" s="2"/>
      <c r="F134" s="14"/>
      <c r="G134" s="54"/>
    </row>
    <row r="135" spans="1:7" ht="54" customHeight="1">
      <c r="A135" s="9"/>
      <c r="B135" s="34" t="s">
        <v>155</v>
      </c>
      <c r="C135" s="4" t="s">
        <v>3</v>
      </c>
      <c r="D135" s="10">
        <v>6</v>
      </c>
      <c r="E135" s="2"/>
      <c r="F135" s="14"/>
      <c r="G135" s="54"/>
    </row>
    <row r="136" spans="1:7" ht="48.75" customHeight="1">
      <c r="A136" s="9"/>
      <c r="B136" s="33" t="s">
        <v>243</v>
      </c>
      <c r="C136" s="4" t="s">
        <v>3</v>
      </c>
      <c r="D136" s="10">
        <v>1</v>
      </c>
      <c r="E136" s="2"/>
      <c r="F136" s="14"/>
      <c r="G136" s="54"/>
    </row>
    <row r="137" spans="1:7" ht="82.5" customHeight="1">
      <c r="A137" s="9"/>
      <c r="B137" s="34" t="s">
        <v>157</v>
      </c>
      <c r="C137" s="4" t="s">
        <v>3</v>
      </c>
      <c r="D137" s="10">
        <v>1</v>
      </c>
      <c r="E137" s="2"/>
      <c r="F137" s="14"/>
      <c r="G137" s="54"/>
    </row>
    <row r="138" spans="1:7" ht="25.5">
      <c r="A138" s="9"/>
      <c r="B138" s="34" t="s">
        <v>76</v>
      </c>
      <c r="C138" s="4"/>
      <c r="D138" s="10"/>
      <c r="E138" s="2"/>
      <c r="F138" s="14"/>
      <c r="G138" s="54"/>
    </row>
    <row r="139" spans="1:7" ht="38.25">
      <c r="A139" s="9"/>
      <c r="B139" s="34" t="s">
        <v>156</v>
      </c>
      <c r="C139" s="4" t="s">
        <v>3</v>
      </c>
      <c r="D139" s="10">
        <v>1</v>
      </c>
      <c r="E139" s="2"/>
      <c r="F139" s="14"/>
      <c r="G139" s="54"/>
    </row>
    <row r="140" spans="1:7" ht="51">
      <c r="A140" s="9"/>
      <c r="B140" s="33" t="s">
        <v>66</v>
      </c>
      <c r="C140" s="10"/>
      <c r="D140" s="10"/>
      <c r="E140" s="2"/>
      <c r="F140" s="14"/>
      <c r="G140" s="54"/>
    </row>
    <row r="141" spans="1:7" ht="76.5">
      <c r="A141" s="9"/>
      <c r="B141" s="33" t="s">
        <v>158</v>
      </c>
      <c r="C141" s="10" t="s">
        <v>61</v>
      </c>
      <c r="D141" s="10">
        <v>1</v>
      </c>
      <c r="E141" s="2">
        <v>0</v>
      </c>
      <c r="F141" s="14">
        <f t="shared" ref="F141:F142" si="5">D141*E141</f>
        <v>0</v>
      </c>
      <c r="G141" s="54"/>
    </row>
    <row r="142" spans="1:7" ht="106.5" customHeight="1">
      <c r="A142" s="20" t="s">
        <v>317</v>
      </c>
      <c r="B142" s="21" t="s">
        <v>190</v>
      </c>
      <c r="C142" s="4" t="s">
        <v>16</v>
      </c>
      <c r="D142" s="4">
        <v>323</v>
      </c>
      <c r="E142" s="3">
        <v>0</v>
      </c>
      <c r="F142" s="14">
        <f t="shared" si="5"/>
        <v>0</v>
      </c>
    </row>
    <row r="143" spans="1:7" s="32" customFormat="1">
      <c r="A143" s="31"/>
      <c r="B143" s="49"/>
      <c r="C143" s="28"/>
      <c r="D143" s="28"/>
      <c r="E143" s="29"/>
      <c r="F143" s="30"/>
      <c r="G143" s="27"/>
    </row>
    <row r="144" spans="1:7" s="35" customFormat="1" ht="20.100000000000001" customHeight="1">
      <c r="A144" s="75" t="s">
        <v>152</v>
      </c>
      <c r="B144" s="76"/>
      <c r="C144" s="76"/>
      <c r="D144" s="76"/>
      <c r="E144" s="77"/>
      <c r="F144" s="15">
        <f>SUM(F106:F142)</f>
        <v>0</v>
      </c>
      <c r="G144" s="1"/>
    </row>
    <row r="145" spans="1:7" s="32" customFormat="1" ht="13.5" thickBot="1">
      <c r="A145" s="31"/>
      <c r="B145" s="49"/>
      <c r="C145" s="28"/>
      <c r="D145" s="28"/>
      <c r="E145" s="29"/>
      <c r="F145" s="30"/>
      <c r="G145" s="27"/>
    </row>
    <row r="146" spans="1:7" s="35" customFormat="1" ht="20.100000000000001" customHeight="1" thickTop="1" thickBot="1">
      <c r="A146" s="18" t="s">
        <v>15</v>
      </c>
      <c r="B146" s="59" t="s">
        <v>163</v>
      </c>
      <c r="C146" s="73"/>
      <c r="D146" s="73"/>
      <c r="E146" s="73"/>
      <c r="F146" s="74"/>
      <c r="G146" s="1"/>
    </row>
    <row r="147" spans="1:7" s="35" customFormat="1" ht="113.25" customHeight="1" thickTop="1">
      <c r="A147" s="19" t="s">
        <v>77</v>
      </c>
      <c r="B147" s="21" t="s">
        <v>244</v>
      </c>
      <c r="C147" s="4" t="s">
        <v>3</v>
      </c>
      <c r="D147" s="4">
        <v>1</v>
      </c>
      <c r="E147" s="3">
        <v>0</v>
      </c>
      <c r="F147" s="14">
        <f t="shared" ref="F147:F151" si="6">D147*E147</f>
        <v>0</v>
      </c>
      <c r="G147" s="1"/>
    </row>
    <row r="148" spans="1:7" s="35" customFormat="1" ht="115.5" customHeight="1">
      <c r="A148" s="19" t="s">
        <v>83</v>
      </c>
      <c r="B148" s="21" t="s">
        <v>245</v>
      </c>
      <c r="C148" s="4" t="s">
        <v>3</v>
      </c>
      <c r="D148" s="4">
        <v>10</v>
      </c>
      <c r="E148" s="3">
        <v>0</v>
      </c>
      <c r="F148" s="14">
        <f t="shared" si="6"/>
        <v>0</v>
      </c>
      <c r="G148" s="1"/>
    </row>
    <row r="149" spans="1:7" s="35" customFormat="1" ht="146.25" customHeight="1">
      <c r="A149" s="19" t="s">
        <v>84</v>
      </c>
      <c r="B149" s="21" t="s">
        <v>159</v>
      </c>
      <c r="C149" s="4" t="s">
        <v>3</v>
      </c>
      <c r="D149" s="4">
        <v>1</v>
      </c>
      <c r="E149" s="3">
        <v>0</v>
      </c>
      <c r="F149" s="14">
        <f t="shared" si="6"/>
        <v>0</v>
      </c>
      <c r="G149" s="1"/>
    </row>
    <row r="150" spans="1:7" s="35" customFormat="1" ht="119.25" customHeight="1">
      <c r="A150" s="19" t="s">
        <v>78</v>
      </c>
      <c r="B150" s="55" t="s">
        <v>109</v>
      </c>
      <c r="C150" s="4" t="s">
        <v>16</v>
      </c>
      <c r="D150" s="4">
        <v>15</v>
      </c>
      <c r="E150" s="3">
        <v>0</v>
      </c>
      <c r="F150" s="14">
        <f t="shared" si="6"/>
        <v>0</v>
      </c>
      <c r="G150" s="1"/>
    </row>
    <row r="151" spans="1:7" s="35" customFormat="1" ht="145.5" customHeight="1">
      <c r="A151" s="19" t="s">
        <v>79</v>
      </c>
      <c r="B151" s="56" t="s">
        <v>165</v>
      </c>
      <c r="C151" s="4" t="s">
        <v>16</v>
      </c>
      <c r="D151" s="4">
        <v>30</v>
      </c>
      <c r="E151" s="3">
        <v>0</v>
      </c>
      <c r="F151" s="14">
        <f t="shared" si="6"/>
        <v>0</v>
      </c>
      <c r="G151" s="1"/>
    </row>
    <row r="152" spans="1:7" s="35" customFormat="1">
      <c r="A152" s="20"/>
      <c r="B152" s="57"/>
      <c r="C152" s="4"/>
      <c r="D152" s="4"/>
      <c r="E152" s="3"/>
      <c r="F152" s="14"/>
      <c r="G152" s="1"/>
    </row>
    <row r="153" spans="1:7" s="35" customFormat="1" ht="20.100000000000001" customHeight="1">
      <c r="A153" s="75" t="s">
        <v>164</v>
      </c>
      <c r="B153" s="76"/>
      <c r="C153" s="76"/>
      <c r="D153" s="76"/>
      <c r="E153" s="77"/>
      <c r="F153" s="15">
        <f>SUM(F147:F152)</f>
        <v>0</v>
      </c>
      <c r="G153" s="1"/>
    </row>
    <row r="154" spans="1:7" s="32" customFormat="1" ht="13.5" thickBot="1">
      <c r="A154" s="31"/>
      <c r="B154" s="49"/>
      <c r="C154" s="28"/>
      <c r="D154" s="28"/>
      <c r="E154" s="29"/>
      <c r="F154" s="30"/>
      <c r="G154" s="27"/>
    </row>
    <row r="155" spans="1:7" s="35" customFormat="1" ht="20.100000000000001" customHeight="1" thickTop="1" thickBot="1">
      <c r="A155" s="18" t="s">
        <v>31</v>
      </c>
      <c r="B155" s="59" t="s">
        <v>166</v>
      </c>
      <c r="C155" s="73"/>
      <c r="D155" s="73"/>
      <c r="E155" s="73"/>
      <c r="F155" s="74"/>
      <c r="G155" s="1"/>
    </row>
    <row r="156" spans="1:7" ht="155.25" customHeight="1" thickTop="1">
      <c r="A156" s="19" t="s">
        <v>32</v>
      </c>
      <c r="B156" s="21" t="s">
        <v>246</v>
      </c>
      <c r="C156" s="10"/>
      <c r="D156" s="10"/>
      <c r="E156" s="2"/>
      <c r="F156" s="14"/>
      <c r="G156" s="54"/>
    </row>
    <row r="157" spans="1:7" ht="54.75" customHeight="1">
      <c r="A157" s="9"/>
      <c r="B157" s="34" t="s">
        <v>154</v>
      </c>
      <c r="C157" s="4" t="s">
        <v>3</v>
      </c>
      <c r="D157" s="10">
        <v>3</v>
      </c>
      <c r="E157" s="2"/>
      <c r="F157" s="14"/>
      <c r="G157" s="54"/>
    </row>
    <row r="158" spans="1:7" ht="54" customHeight="1">
      <c r="A158" s="9"/>
      <c r="B158" s="34" t="s">
        <v>155</v>
      </c>
      <c r="C158" s="4" t="s">
        <v>3</v>
      </c>
      <c r="D158" s="10">
        <v>13</v>
      </c>
      <c r="E158" s="2"/>
      <c r="F158" s="14"/>
      <c r="G158" s="54"/>
    </row>
    <row r="159" spans="1:7" ht="76.5">
      <c r="A159" s="9"/>
      <c r="B159" s="34" t="s">
        <v>168</v>
      </c>
      <c r="C159" s="4" t="s">
        <v>3</v>
      </c>
      <c r="D159" s="10">
        <v>3</v>
      </c>
      <c r="E159" s="2"/>
      <c r="F159" s="14"/>
      <c r="G159" s="54"/>
    </row>
    <row r="160" spans="1:7" ht="25.5">
      <c r="A160" s="9"/>
      <c r="B160" s="34" t="s">
        <v>170</v>
      </c>
      <c r="C160" s="4" t="s">
        <v>3</v>
      </c>
      <c r="D160" s="10">
        <v>1</v>
      </c>
      <c r="E160" s="2"/>
      <c r="F160" s="14"/>
      <c r="G160" s="54"/>
    </row>
    <row r="161" spans="1:7" ht="15" customHeight="1">
      <c r="A161" s="9"/>
      <c r="B161" s="34" t="s">
        <v>169</v>
      </c>
      <c r="C161" s="4" t="s">
        <v>3</v>
      </c>
      <c r="D161" s="10">
        <v>1</v>
      </c>
      <c r="E161" s="2"/>
      <c r="F161" s="14"/>
      <c r="G161" s="54"/>
    </row>
    <row r="162" spans="1:7" ht="44.25" customHeight="1">
      <c r="A162" s="9"/>
      <c r="B162" s="34" t="s">
        <v>171</v>
      </c>
      <c r="C162" s="4" t="s">
        <v>3</v>
      </c>
      <c r="D162" s="10">
        <v>1</v>
      </c>
      <c r="E162" s="2"/>
      <c r="F162" s="14"/>
      <c r="G162" s="54"/>
    </row>
    <row r="163" spans="1:7" ht="51">
      <c r="A163" s="9"/>
      <c r="B163" s="33" t="s">
        <v>66</v>
      </c>
      <c r="C163" s="10"/>
      <c r="D163" s="10"/>
      <c r="E163" s="2"/>
      <c r="F163" s="14"/>
      <c r="G163" s="54"/>
    </row>
    <row r="164" spans="1:7" ht="63.75">
      <c r="A164" s="9"/>
      <c r="B164" s="33" t="s">
        <v>172</v>
      </c>
      <c r="C164" s="10" t="s">
        <v>61</v>
      </c>
      <c r="D164" s="10">
        <v>34</v>
      </c>
      <c r="E164" s="2">
        <v>0</v>
      </c>
      <c r="F164" s="14">
        <f t="shared" ref="F164:F199" si="7">D164*E164</f>
        <v>0</v>
      </c>
      <c r="G164" s="54"/>
    </row>
    <row r="165" spans="1:7" s="35" customFormat="1" ht="200.25" customHeight="1">
      <c r="A165" s="19" t="s">
        <v>33</v>
      </c>
      <c r="B165" s="21" t="s">
        <v>247</v>
      </c>
      <c r="C165" s="4" t="s">
        <v>3</v>
      </c>
      <c r="D165" s="4">
        <v>39</v>
      </c>
      <c r="E165" s="3">
        <v>0</v>
      </c>
      <c r="F165" s="14">
        <f t="shared" si="7"/>
        <v>0</v>
      </c>
      <c r="G165" s="1"/>
    </row>
    <row r="166" spans="1:7" s="35" customFormat="1" ht="200.25" customHeight="1">
      <c r="A166" s="19" t="s">
        <v>34</v>
      </c>
      <c r="B166" s="21" t="s">
        <v>248</v>
      </c>
      <c r="C166" s="4" t="s">
        <v>3</v>
      </c>
      <c r="D166" s="4">
        <v>39</v>
      </c>
      <c r="E166" s="3">
        <v>0</v>
      </c>
      <c r="F166" s="14">
        <f t="shared" si="7"/>
        <v>0</v>
      </c>
      <c r="G166" s="1"/>
    </row>
    <row r="167" spans="1:7" s="35" customFormat="1" ht="200.25" customHeight="1">
      <c r="A167" s="19" t="s">
        <v>35</v>
      </c>
      <c r="B167" s="21" t="s">
        <v>249</v>
      </c>
      <c r="C167" s="4" t="s">
        <v>3</v>
      </c>
      <c r="D167" s="4">
        <v>14</v>
      </c>
      <c r="E167" s="3">
        <v>0</v>
      </c>
      <c r="F167" s="14">
        <f t="shared" si="7"/>
        <v>0</v>
      </c>
      <c r="G167" s="1"/>
    </row>
    <row r="168" spans="1:7" s="35" customFormat="1" ht="221.25" customHeight="1">
      <c r="A168" s="19" t="s">
        <v>85</v>
      </c>
      <c r="B168" s="21" t="s">
        <v>250</v>
      </c>
      <c r="C168" s="4" t="s">
        <v>3</v>
      </c>
      <c r="D168" s="4">
        <v>14</v>
      </c>
      <c r="E168" s="3">
        <v>0</v>
      </c>
      <c r="F168" s="14">
        <f t="shared" si="7"/>
        <v>0</v>
      </c>
      <c r="G168" s="1"/>
    </row>
    <row r="169" spans="1:7" s="35" customFormat="1" ht="200.25" customHeight="1">
      <c r="A169" s="19" t="s">
        <v>36</v>
      </c>
      <c r="B169" s="21" t="s">
        <v>251</v>
      </c>
      <c r="C169" s="4" t="s">
        <v>3</v>
      </c>
      <c r="D169" s="4">
        <v>39</v>
      </c>
      <c r="E169" s="3">
        <v>0</v>
      </c>
      <c r="F169" s="14">
        <f t="shared" si="7"/>
        <v>0</v>
      </c>
      <c r="G169" s="1"/>
    </row>
    <row r="170" spans="1:7" s="35" customFormat="1" ht="55.5" customHeight="1">
      <c r="A170" s="19" t="s">
        <v>37</v>
      </c>
      <c r="B170" s="21" t="s">
        <v>191</v>
      </c>
      <c r="C170" s="4" t="s">
        <v>3</v>
      </c>
      <c r="D170" s="4">
        <v>258</v>
      </c>
      <c r="E170" s="3">
        <v>0</v>
      </c>
      <c r="F170" s="14">
        <f t="shared" si="7"/>
        <v>0</v>
      </c>
      <c r="G170" s="1"/>
    </row>
    <row r="171" spans="1:7" s="35" customFormat="1" ht="28.5" customHeight="1">
      <c r="A171" s="19" t="s">
        <v>318</v>
      </c>
      <c r="B171" s="21" t="s">
        <v>182</v>
      </c>
      <c r="C171" s="4" t="s">
        <v>3</v>
      </c>
      <c r="D171" s="4">
        <v>112</v>
      </c>
      <c r="E171" s="3">
        <v>0</v>
      </c>
      <c r="F171" s="14">
        <f t="shared" si="7"/>
        <v>0</v>
      </c>
      <c r="G171" s="1"/>
    </row>
    <row r="172" spans="1:7" s="35" customFormat="1" ht="191.25">
      <c r="A172" s="19" t="s">
        <v>38</v>
      </c>
      <c r="B172" s="21" t="s">
        <v>252</v>
      </c>
      <c r="C172" s="4" t="s">
        <v>16</v>
      </c>
      <c r="D172" s="4">
        <v>1712</v>
      </c>
      <c r="E172" s="3">
        <v>0</v>
      </c>
      <c r="F172" s="14">
        <f t="shared" si="7"/>
        <v>0</v>
      </c>
      <c r="G172" s="1"/>
    </row>
    <row r="173" spans="1:7" s="35" customFormat="1" ht="178.5">
      <c r="A173" s="19" t="s">
        <v>39</v>
      </c>
      <c r="B173" s="21" t="s">
        <v>253</v>
      </c>
      <c r="C173" s="4" t="s">
        <v>16</v>
      </c>
      <c r="D173" s="4">
        <v>192</v>
      </c>
      <c r="E173" s="3">
        <v>0</v>
      </c>
      <c r="F173" s="14">
        <f t="shared" si="7"/>
        <v>0</v>
      </c>
      <c r="G173" s="1"/>
    </row>
    <row r="174" spans="1:7" ht="210.75" customHeight="1">
      <c r="A174" s="19" t="s">
        <v>67</v>
      </c>
      <c r="B174" s="21" t="s">
        <v>183</v>
      </c>
      <c r="C174" s="4" t="s">
        <v>3</v>
      </c>
      <c r="D174" s="4">
        <v>39</v>
      </c>
      <c r="E174" s="3">
        <v>0</v>
      </c>
      <c r="F174" s="14">
        <f t="shared" si="7"/>
        <v>0</v>
      </c>
    </row>
    <row r="175" spans="1:7" ht="127.5">
      <c r="A175" s="19" t="s">
        <v>40</v>
      </c>
      <c r="B175" s="21" t="s">
        <v>254</v>
      </c>
      <c r="C175" s="4" t="s">
        <v>16</v>
      </c>
      <c r="D175" s="4">
        <v>78</v>
      </c>
      <c r="E175" s="3">
        <v>0</v>
      </c>
      <c r="F175" s="14">
        <f t="shared" si="7"/>
        <v>0</v>
      </c>
    </row>
    <row r="176" spans="1:7" ht="210.75" customHeight="1">
      <c r="A176" s="19" t="s">
        <v>41</v>
      </c>
      <c r="B176" s="21" t="s">
        <v>175</v>
      </c>
      <c r="C176" s="4" t="s">
        <v>3</v>
      </c>
      <c r="D176" s="4">
        <v>126</v>
      </c>
      <c r="E176" s="3">
        <v>0</v>
      </c>
      <c r="F176" s="14">
        <f t="shared" si="7"/>
        <v>0</v>
      </c>
    </row>
    <row r="177" spans="1:6" ht="148.5" customHeight="1">
      <c r="A177" s="19" t="s">
        <v>42</v>
      </c>
      <c r="B177" s="21" t="s">
        <v>255</v>
      </c>
      <c r="C177" s="4" t="s">
        <v>16</v>
      </c>
      <c r="D177" s="4">
        <v>252</v>
      </c>
      <c r="E177" s="3">
        <v>0</v>
      </c>
      <c r="F177" s="14">
        <f t="shared" si="7"/>
        <v>0</v>
      </c>
    </row>
    <row r="178" spans="1:6" s="51" customFormat="1" ht="221.25" customHeight="1">
      <c r="A178" s="19" t="s">
        <v>43</v>
      </c>
      <c r="B178" s="38" t="s">
        <v>176</v>
      </c>
      <c r="C178" s="39" t="s">
        <v>3</v>
      </c>
      <c r="D178" s="39">
        <v>38</v>
      </c>
      <c r="E178" s="40">
        <v>0</v>
      </c>
      <c r="F178" s="14">
        <f t="shared" si="7"/>
        <v>0</v>
      </c>
    </row>
    <row r="179" spans="1:6" ht="165.75">
      <c r="A179" s="19" t="s">
        <v>44</v>
      </c>
      <c r="B179" s="21" t="s">
        <v>256</v>
      </c>
      <c r="C179" s="4" t="s">
        <v>16</v>
      </c>
      <c r="D179" s="4">
        <v>152</v>
      </c>
      <c r="E179" s="3">
        <v>0</v>
      </c>
      <c r="F179" s="14">
        <f t="shared" si="7"/>
        <v>0</v>
      </c>
    </row>
    <row r="180" spans="1:6" ht="210.75" customHeight="1">
      <c r="A180" s="19" t="s">
        <v>45</v>
      </c>
      <c r="B180" s="21" t="s">
        <v>177</v>
      </c>
      <c r="C180" s="4" t="s">
        <v>3</v>
      </c>
      <c r="D180" s="4">
        <v>73</v>
      </c>
      <c r="E180" s="3">
        <v>0</v>
      </c>
      <c r="F180" s="14">
        <f t="shared" si="7"/>
        <v>0</v>
      </c>
    </row>
    <row r="181" spans="1:6" ht="175.5" customHeight="1">
      <c r="A181" s="19" t="s">
        <v>46</v>
      </c>
      <c r="B181" s="21" t="s">
        <v>193</v>
      </c>
      <c r="C181" s="4" t="s">
        <v>16</v>
      </c>
      <c r="D181" s="4">
        <v>292</v>
      </c>
      <c r="E181" s="3">
        <v>0</v>
      </c>
      <c r="F181" s="14">
        <f t="shared" si="7"/>
        <v>0</v>
      </c>
    </row>
    <row r="182" spans="1:6" ht="234" customHeight="1">
      <c r="A182" s="19" t="s">
        <v>47</v>
      </c>
      <c r="B182" s="21" t="s">
        <v>257</v>
      </c>
      <c r="C182" s="4" t="s">
        <v>3</v>
      </c>
      <c r="D182" s="4">
        <v>39</v>
      </c>
      <c r="E182" s="3">
        <v>0</v>
      </c>
      <c r="F182" s="14">
        <f t="shared" si="7"/>
        <v>0</v>
      </c>
    </row>
    <row r="183" spans="1:6" ht="165.75">
      <c r="A183" s="19" t="s">
        <v>48</v>
      </c>
      <c r="B183" s="21" t="s">
        <v>258</v>
      </c>
      <c r="C183" s="4" t="s">
        <v>16</v>
      </c>
      <c r="D183" s="4">
        <v>78</v>
      </c>
      <c r="E183" s="3">
        <v>0</v>
      </c>
      <c r="F183" s="14">
        <f t="shared" si="7"/>
        <v>0</v>
      </c>
    </row>
    <row r="184" spans="1:6" ht="181.5" customHeight="1">
      <c r="A184" s="19" t="s">
        <v>49</v>
      </c>
      <c r="B184" s="21" t="s">
        <v>259</v>
      </c>
      <c r="C184" s="4" t="s">
        <v>16</v>
      </c>
      <c r="D184" s="4">
        <v>78</v>
      </c>
      <c r="E184" s="3">
        <v>0</v>
      </c>
      <c r="F184" s="14">
        <f t="shared" si="7"/>
        <v>0</v>
      </c>
    </row>
    <row r="185" spans="1:6" ht="193.5" customHeight="1">
      <c r="A185" s="19" t="s">
        <v>319</v>
      </c>
      <c r="B185" s="21" t="s">
        <v>178</v>
      </c>
      <c r="C185" s="4" t="s">
        <v>3</v>
      </c>
      <c r="D185" s="4">
        <v>14</v>
      </c>
      <c r="E185" s="3">
        <v>0</v>
      </c>
      <c r="F185" s="14">
        <f t="shared" si="7"/>
        <v>0</v>
      </c>
    </row>
    <row r="186" spans="1:6" ht="169.5" customHeight="1">
      <c r="A186" s="19" t="s">
        <v>86</v>
      </c>
      <c r="B186" s="21" t="s">
        <v>260</v>
      </c>
      <c r="C186" s="4" t="s">
        <v>16</v>
      </c>
      <c r="D186" s="4">
        <v>84</v>
      </c>
      <c r="E186" s="3">
        <v>0</v>
      </c>
      <c r="F186" s="14">
        <f t="shared" si="7"/>
        <v>0</v>
      </c>
    </row>
    <row r="187" spans="1:6" ht="280.5">
      <c r="A187" s="19" t="s">
        <v>87</v>
      </c>
      <c r="B187" s="21" t="s">
        <v>179</v>
      </c>
      <c r="C187" s="4" t="s">
        <v>3</v>
      </c>
      <c r="D187" s="4">
        <v>39</v>
      </c>
      <c r="E187" s="3">
        <v>0</v>
      </c>
      <c r="F187" s="14">
        <f t="shared" si="7"/>
        <v>0</v>
      </c>
    </row>
    <row r="188" spans="1:6" ht="169.5" customHeight="1">
      <c r="A188" s="19" t="s">
        <v>88</v>
      </c>
      <c r="B188" s="21" t="s">
        <v>261</v>
      </c>
      <c r="C188" s="4" t="s">
        <v>16</v>
      </c>
      <c r="D188" s="4">
        <v>234</v>
      </c>
      <c r="E188" s="3">
        <v>0</v>
      </c>
      <c r="F188" s="14">
        <f t="shared" si="7"/>
        <v>0</v>
      </c>
    </row>
    <row r="189" spans="1:6" ht="181.5" customHeight="1">
      <c r="A189" s="19" t="s">
        <v>50</v>
      </c>
      <c r="B189" s="21" t="s">
        <v>262</v>
      </c>
      <c r="C189" s="4" t="s">
        <v>16</v>
      </c>
      <c r="D189" s="4">
        <v>156</v>
      </c>
      <c r="E189" s="3">
        <v>0</v>
      </c>
      <c r="F189" s="14">
        <f t="shared" si="7"/>
        <v>0</v>
      </c>
    </row>
    <row r="190" spans="1:6" ht="221.25" customHeight="1">
      <c r="A190" s="19" t="s">
        <v>68</v>
      </c>
      <c r="B190" s="21" t="s">
        <v>180</v>
      </c>
      <c r="C190" s="4" t="s">
        <v>3</v>
      </c>
      <c r="D190" s="4">
        <v>448</v>
      </c>
      <c r="E190" s="3">
        <v>0</v>
      </c>
      <c r="F190" s="14">
        <f t="shared" si="7"/>
        <v>0</v>
      </c>
    </row>
    <row r="191" spans="1:6" ht="221.25" customHeight="1">
      <c r="A191" s="19" t="s">
        <v>51</v>
      </c>
      <c r="B191" s="21" t="s">
        <v>181</v>
      </c>
      <c r="C191" s="4" t="s">
        <v>3</v>
      </c>
      <c r="D191" s="4">
        <v>44</v>
      </c>
      <c r="E191" s="3">
        <v>0</v>
      </c>
      <c r="F191" s="14">
        <f t="shared" si="7"/>
        <v>0</v>
      </c>
    </row>
    <row r="192" spans="1:6" ht="270" customHeight="1">
      <c r="A192" s="19" t="s">
        <v>69</v>
      </c>
      <c r="B192" s="21" t="s">
        <v>263</v>
      </c>
      <c r="C192" s="4" t="s">
        <v>3</v>
      </c>
      <c r="D192" s="4">
        <v>69</v>
      </c>
      <c r="E192" s="3">
        <v>0</v>
      </c>
      <c r="F192" s="14">
        <f t="shared" si="7"/>
        <v>0</v>
      </c>
    </row>
    <row r="193" spans="1:6" ht="290.25" customHeight="1">
      <c r="A193" s="19" t="s">
        <v>52</v>
      </c>
      <c r="B193" s="21" t="s">
        <v>264</v>
      </c>
      <c r="C193" s="4" t="s">
        <v>3</v>
      </c>
      <c r="D193" s="4">
        <v>19</v>
      </c>
      <c r="E193" s="3">
        <v>0</v>
      </c>
      <c r="F193" s="14">
        <f t="shared" si="7"/>
        <v>0</v>
      </c>
    </row>
    <row r="194" spans="1:6" ht="258.75" customHeight="1">
      <c r="A194" s="19" t="s">
        <v>53</v>
      </c>
      <c r="B194" s="21" t="s">
        <v>265</v>
      </c>
      <c r="C194" s="4" t="s">
        <v>3</v>
      </c>
      <c r="D194" s="4">
        <v>9</v>
      </c>
      <c r="E194" s="3">
        <v>0</v>
      </c>
      <c r="F194" s="14">
        <f t="shared" si="7"/>
        <v>0</v>
      </c>
    </row>
    <row r="195" spans="1:6" ht="125.25" customHeight="1">
      <c r="A195" s="19" t="s">
        <v>54</v>
      </c>
      <c r="B195" s="21" t="s">
        <v>184</v>
      </c>
      <c r="C195" s="4" t="s">
        <v>3</v>
      </c>
      <c r="D195" s="4">
        <v>78</v>
      </c>
      <c r="E195" s="3">
        <v>0</v>
      </c>
      <c r="F195" s="14">
        <f t="shared" si="7"/>
        <v>0</v>
      </c>
    </row>
    <row r="196" spans="1:6" ht="178.5">
      <c r="A196" s="19" t="s">
        <v>55</v>
      </c>
      <c r="B196" s="21" t="s">
        <v>266</v>
      </c>
      <c r="C196" s="4" t="s">
        <v>16</v>
      </c>
      <c r="D196" s="4">
        <v>6311</v>
      </c>
      <c r="E196" s="3">
        <v>0</v>
      </c>
      <c r="F196" s="14">
        <f t="shared" si="7"/>
        <v>0</v>
      </c>
    </row>
    <row r="197" spans="1:6" ht="125.25" customHeight="1">
      <c r="A197" s="19" t="s">
        <v>56</v>
      </c>
      <c r="B197" s="21" t="s">
        <v>185</v>
      </c>
      <c r="C197" s="4" t="s">
        <v>3</v>
      </c>
      <c r="D197" s="4">
        <v>39</v>
      </c>
      <c r="E197" s="3">
        <v>0</v>
      </c>
      <c r="F197" s="14">
        <f t="shared" si="7"/>
        <v>0</v>
      </c>
    </row>
    <row r="198" spans="1:6" ht="140.25">
      <c r="A198" s="19" t="s">
        <v>57</v>
      </c>
      <c r="B198" s="21" t="s">
        <v>267</v>
      </c>
      <c r="C198" s="4" t="s">
        <v>16</v>
      </c>
      <c r="D198" s="4">
        <v>390</v>
      </c>
      <c r="E198" s="3">
        <v>0</v>
      </c>
      <c r="F198" s="14">
        <f t="shared" si="7"/>
        <v>0</v>
      </c>
    </row>
    <row r="199" spans="1:6" s="51" customFormat="1" ht="159.75" customHeight="1">
      <c r="A199" s="19" t="s">
        <v>70</v>
      </c>
      <c r="B199" s="38" t="s">
        <v>192</v>
      </c>
      <c r="C199" s="39" t="s">
        <v>16</v>
      </c>
      <c r="D199" s="39">
        <v>318</v>
      </c>
      <c r="E199" s="40">
        <v>0</v>
      </c>
      <c r="F199" s="14">
        <f t="shared" si="7"/>
        <v>0</v>
      </c>
    </row>
    <row r="200" spans="1:6" ht="43.5" customHeight="1">
      <c r="A200" s="19" t="s">
        <v>71</v>
      </c>
      <c r="B200" s="21" t="s">
        <v>199</v>
      </c>
      <c r="C200" s="4" t="s">
        <v>3</v>
      </c>
      <c r="D200" s="4">
        <v>53</v>
      </c>
      <c r="E200" s="3">
        <v>0</v>
      </c>
      <c r="F200" s="14">
        <f>D200*E200</f>
        <v>0</v>
      </c>
    </row>
    <row r="201" spans="1:6" ht="162" customHeight="1">
      <c r="A201" s="19" t="s">
        <v>58</v>
      </c>
      <c r="B201" s="21" t="s">
        <v>194</v>
      </c>
      <c r="C201" s="4" t="s">
        <v>16</v>
      </c>
      <c r="D201" s="4">
        <v>390</v>
      </c>
      <c r="E201" s="3">
        <v>0</v>
      </c>
      <c r="F201" s="14">
        <f t="shared" ref="F201" si="8">D201*E201</f>
        <v>0</v>
      </c>
    </row>
    <row r="202" spans="1:6" ht="43.5" customHeight="1">
      <c r="A202" s="19" t="s">
        <v>59</v>
      </c>
      <c r="B202" s="21" t="s">
        <v>268</v>
      </c>
      <c r="C202" s="4" t="s">
        <v>3</v>
      </c>
      <c r="D202" s="4">
        <v>39</v>
      </c>
      <c r="E202" s="3">
        <v>0</v>
      </c>
      <c r="F202" s="14">
        <f>D202*E202</f>
        <v>0</v>
      </c>
    </row>
    <row r="203" spans="1:6" ht="144" customHeight="1">
      <c r="A203" s="19" t="s">
        <v>60</v>
      </c>
      <c r="B203" s="21" t="s">
        <v>195</v>
      </c>
      <c r="C203" s="4" t="s">
        <v>16</v>
      </c>
      <c r="D203" s="4">
        <v>39</v>
      </c>
      <c r="E203" s="3">
        <v>0</v>
      </c>
      <c r="F203" s="14">
        <f t="shared" ref="F203" si="9">D203*E203</f>
        <v>0</v>
      </c>
    </row>
    <row r="204" spans="1:6" ht="43.5" customHeight="1">
      <c r="A204" s="19" t="s">
        <v>320</v>
      </c>
      <c r="B204" s="21" t="s">
        <v>198</v>
      </c>
      <c r="C204" s="4" t="s">
        <v>3</v>
      </c>
      <c r="D204" s="4">
        <v>39</v>
      </c>
      <c r="E204" s="3">
        <v>0</v>
      </c>
      <c r="F204" s="14">
        <f>D204*E204</f>
        <v>0</v>
      </c>
    </row>
    <row r="205" spans="1:6" ht="127.5">
      <c r="A205" s="19" t="s">
        <v>62</v>
      </c>
      <c r="B205" s="21" t="s">
        <v>197</v>
      </c>
      <c r="C205" s="4" t="s">
        <v>3</v>
      </c>
      <c r="D205" s="4">
        <v>92</v>
      </c>
      <c r="E205" s="3">
        <v>0</v>
      </c>
      <c r="F205" s="14">
        <f t="shared" ref="F205:F209" si="10">D205*E205</f>
        <v>0</v>
      </c>
    </row>
    <row r="206" spans="1:6" ht="204">
      <c r="A206" s="19" t="s">
        <v>63</v>
      </c>
      <c r="B206" s="21" t="s">
        <v>196</v>
      </c>
      <c r="C206" s="4" t="s">
        <v>61</v>
      </c>
      <c r="D206" s="4">
        <v>276</v>
      </c>
      <c r="E206" s="3">
        <v>0</v>
      </c>
      <c r="F206" s="14">
        <f t="shared" si="10"/>
        <v>0</v>
      </c>
    </row>
    <row r="207" spans="1:6" ht="127.5">
      <c r="A207" s="19" t="s">
        <v>321</v>
      </c>
      <c r="B207" s="21" t="s">
        <v>269</v>
      </c>
      <c r="C207" s="4" t="s">
        <v>16</v>
      </c>
      <c r="D207" s="4">
        <v>920</v>
      </c>
      <c r="E207" s="3">
        <v>0</v>
      </c>
      <c r="F207" s="14">
        <f t="shared" si="10"/>
        <v>0</v>
      </c>
    </row>
    <row r="208" spans="1:6" ht="106.5" customHeight="1">
      <c r="A208" s="19" t="s">
        <v>322</v>
      </c>
      <c r="B208" s="21" t="s">
        <v>190</v>
      </c>
      <c r="C208" s="4" t="s">
        <v>16</v>
      </c>
      <c r="D208" s="4">
        <v>10860</v>
      </c>
      <c r="E208" s="3">
        <v>0</v>
      </c>
      <c r="F208" s="14">
        <f t="shared" si="10"/>
        <v>0</v>
      </c>
    </row>
    <row r="209" spans="1:7" ht="104.25" customHeight="1">
      <c r="A209" s="19" t="s">
        <v>323</v>
      </c>
      <c r="B209" s="21" t="s">
        <v>189</v>
      </c>
      <c r="C209" s="4" t="s">
        <v>16</v>
      </c>
      <c r="D209" s="4">
        <v>816</v>
      </c>
      <c r="E209" s="3">
        <v>0</v>
      </c>
      <c r="F209" s="14">
        <f t="shared" si="10"/>
        <v>0</v>
      </c>
    </row>
    <row r="210" spans="1:7" s="35" customFormat="1">
      <c r="A210" s="20"/>
      <c r="B210" s="57"/>
      <c r="C210" s="4"/>
      <c r="D210" s="4"/>
      <c r="E210" s="3"/>
      <c r="F210" s="14"/>
      <c r="G210" s="1"/>
    </row>
    <row r="211" spans="1:7" s="35" customFormat="1" ht="20.100000000000001" customHeight="1">
      <c r="A211" s="75" t="s">
        <v>270</v>
      </c>
      <c r="B211" s="76"/>
      <c r="C211" s="76"/>
      <c r="D211" s="76"/>
      <c r="E211" s="77"/>
      <c r="F211" s="15">
        <f>SUM(F155:F210)</f>
        <v>0</v>
      </c>
      <c r="G211" s="1"/>
    </row>
    <row r="212" spans="1:7" s="32" customFormat="1" ht="13.5" thickBot="1">
      <c r="A212" s="31"/>
      <c r="B212" s="49"/>
      <c r="C212" s="28"/>
      <c r="D212" s="28"/>
      <c r="E212" s="29"/>
      <c r="F212" s="30"/>
      <c r="G212" s="27"/>
    </row>
    <row r="213" spans="1:7" s="35" customFormat="1" ht="20.100000000000001" customHeight="1" thickTop="1" thickBot="1">
      <c r="A213" s="18" t="s">
        <v>89</v>
      </c>
      <c r="B213" s="59" t="s">
        <v>271</v>
      </c>
      <c r="C213" s="73"/>
      <c r="D213" s="73"/>
      <c r="E213" s="73"/>
      <c r="F213" s="74"/>
      <c r="G213" s="1"/>
    </row>
    <row r="214" spans="1:7" ht="83.25" customHeight="1" thickTop="1">
      <c r="A214" s="19" t="s">
        <v>90</v>
      </c>
      <c r="B214" s="21" t="s">
        <v>272</v>
      </c>
      <c r="C214" s="4" t="s">
        <v>16</v>
      </c>
      <c r="D214" s="4">
        <v>187</v>
      </c>
      <c r="E214" s="3">
        <v>0</v>
      </c>
      <c r="F214" s="14">
        <f t="shared" ref="F214:F230" si="11">D214*E214</f>
        <v>0</v>
      </c>
    </row>
    <row r="215" spans="1:7" ht="114.75">
      <c r="A215" s="19" t="s">
        <v>91</v>
      </c>
      <c r="B215" s="21" t="s">
        <v>273</v>
      </c>
      <c r="C215" s="4" t="s">
        <v>3</v>
      </c>
      <c r="D215" s="4">
        <v>46</v>
      </c>
      <c r="E215" s="3">
        <v>0</v>
      </c>
      <c r="F215" s="14">
        <f t="shared" si="11"/>
        <v>0</v>
      </c>
    </row>
    <row r="216" spans="1:7" ht="96.75" customHeight="1">
      <c r="A216" s="19" t="s">
        <v>92</v>
      </c>
      <c r="B216" s="21" t="s">
        <v>274</v>
      </c>
      <c r="C216" s="4" t="s">
        <v>3</v>
      </c>
      <c r="D216" s="4">
        <v>1</v>
      </c>
      <c r="E216" s="3">
        <v>0</v>
      </c>
      <c r="F216" s="14">
        <f t="shared" si="11"/>
        <v>0</v>
      </c>
    </row>
    <row r="217" spans="1:7" ht="97.5" customHeight="1">
      <c r="A217" s="19" t="s">
        <v>93</v>
      </c>
      <c r="B217" s="21" t="s">
        <v>275</v>
      </c>
      <c r="C217" s="4" t="s">
        <v>3</v>
      </c>
      <c r="D217" s="4">
        <v>6</v>
      </c>
      <c r="E217" s="3">
        <v>0</v>
      </c>
      <c r="F217" s="14">
        <f t="shared" si="11"/>
        <v>0</v>
      </c>
    </row>
    <row r="218" spans="1:7" ht="108" customHeight="1">
      <c r="A218" s="19" t="s">
        <v>324</v>
      </c>
      <c r="B218" s="21" t="s">
        <v>276</v>
      </c>
      <c r="C218" s="4" t="s">
        <v>3</v>
      </c>
      <c r="D218" s="4">
        <v>4</v>
      </c>
      <c r="E218" s="3">
        <v>0</v>
      </c>
      <c r="F218" s="14">
        <f t="shared" si="11"/>
        <v>0</v>
      </c>
    </row>
    <row r="219" spans="1:7" ht="117.75" customHeight="1">
      <c r="A219" s="19" t="s">
        <v>325</v>
      </c>
      <c r="B219" s="21" t="s">
        <v>277</v>
      </c>
      <c r="C219" s="4" t="s">
        <v>3</v>
      </c>
      <c r="D219" s="4">
        <v>2</v>
      </c>
      <c r="E219" s="3">
        <v>0</v>
      </c>
      <c r="F219" s="14">
        <f t="shared" si="11"/>
        <v>0</v>
      </c>
    </row>
    <row r="220" spans="1:7" ht="80.25" customHeight="1">
      <c r="A220" s="19" t="s">
        <v>94</v>
      </c>
      <c r="B220" s="21" t="s">
        <v>278</v>
      </c>
      <c r="C220" s="4" t="s">
        <v>3</v>
      </c>
      <c r="D220" s="4">
        <v>1</v>
      </c>
      <c r="E220" s="3">
        <v>0</v>
      </c>
      <c r="F220" s="14">
        <f t="shared" si="11"/>
        <v>0</v>
      </c>
    </row>
    <row r="221" spans="1:7" ht="93" customHeight="1">
      <c r="A221" s="19" t="s">
        <v>326</v>
      </c>
      <c r="B221" s="21" t="s">
        <v>301</v>
      </c>
      <c r="C221" s="4" t="s">
        <v>3</v>
      </c>
      <c r="D221" s="4">
        <v>1</v>
      </c>
      <c r="E221" s="3">
        <v>0</v>
      </c>
      <c r="F221" s="14">
        <f t="shared" ref="F221" si="12">D221*E221</f>
        <v>0</v>
      </c>
    </row>
    <row r="222" spans="1:7" ht="170.25" customHeight="1">
      <c r="A222" s="19" t="s">
        <v>327</v>
      </c>
      <c r="B222" s="21" t="s">
        <v>279</v>
      </c>
      <c r="C222" s="4" t="s">
        <v>3</v>
      </c>
      <c r="D222" s="4">
        <v>6</v>
      </c>
      <c r="E222" s="3">
        <v>0</v>
      </c>
      <c r="F222" s="14">
        <f t="shared" si="11"/>
        <v>0</v>
      </c>
    </row>
    <row r="223" spans="1:7" ht="102">
      <c r="A223" s="19" t="s">
        <v>328</v>
      </c>
      <c r="B223" s="21" t="s">
        <v>74</v>
      </c>
      <c r="C223" s="4" t="s">
        <v>3</v>
      </c>
      <c r="D223" s="4">
        <v>4</v>
      </c>
      <c r="E223" s="3">
        <v>0</v>
      </c>
      <c r="F223" s="14">
        <f t="shared" si="11"/>
        <v>0</v>
      </c>
    </row>
    <row r="224" spans="1:7" ht="51">
      <c r="A224" s="19" t="s">
        <v>329</v>
      </c>
      <c r="B224" s="21" t="s">
        <v>280</v>
      </c>
      <c r="C224" s="4" t="s">
        <v>16</v>
      </c>
      <c r="D224" s="4">
        <v>154</v>
      </c>
      <c r="E224" s="3">
        <v>0</v>
      </c>
      <c r="F224" s="14">
        <f t="shared" si="11"/>
        <v>0</v>
      </c>
    </row>
    <row r="225" spans="1:7" ht="83.25" customHeight="1">
      <c r="A225" s="19" t="s">
        <v>330</v>
      </c>
      <c r="B225" s="21" t="s">
        <v>281</v>
      </c>
      <c r="C225" s="4" t="s">
        <v>16</v>
      </c>
      <c r="D225" s="4">
        <v>374</v>
      </c>
      <c r="E225" s="3">
        <v>0</v>
      </c>
      <c r="F225" s="14">
        <f t="shared" si="11"/>
        <v>0</v>
      </c>
    </row>
    <row r="226" spans="1:7" ht="114.75">
      <c r="A226" s="19" t="s">
        <v>331</v>
      </c>
      <c r="B226" s="21" t="s">
        <v>282</v>
      </c>
      <c r="C226" s="4" t="s">
        <v>3</v>
      </c>
      <c r="D226" s="4">
        <v>400</v>
      </c>
      <c r="E226" s="3">
        <v>0</v>
      </c>
      <c r="F226" s="14">
        <f t="shared" si="11"/>
        <v>0</v>
      </c>
    </row>
    <row r="227" spans="1:7" ht="117" customHeight="1">
      <c r="A227" s="19" t="s">
        <v>332</v>
      </c>
      <c r="B227" s="21" t="s">
        <v>283</v>
      </c>
      <c r="C227" s="4" t="s">
        <v>3</v>
      </c>
      <c r="D227" s="4">
        <v>230</v>
      </c>
      <c r="E227" s="3">
        <v>0</v>
      </c>
      <c r="F227" s="14">
        <f t="shared" si="11"/>
        <v>0</v>
      </c>
    </row>
    <row r="228" spans="1:7" ht="65.25" customHeight="1">
      <c r="A228" s="19" t="s">
        <v>333</v>
      </c>
      <c r="B228" s="21" t="s">
        <v>73</v>
      </c>
      <c r="C228" s="4" t="s">
        <v>3</v>
      </c>
      <c r="D228" s="4">
        <v>113</v>
      </c>
      <c r="E228" s="3">
        <v>0</v>
      </c>
      <c r="F228" s="14">
        <f t="shared" si="11"/>
        <v>0</v>
      </c>
    </row>
    <row r="229" spans="1:7" ht="117.75" customHeight="1">
      <c r="A229" s="19" t="s">
        <v>334</v>
      </c>
      <c r="B229" s="21" t="s">
        <v>284</v>
      </c>
      <c r="C229" s="4" t="s">
        <v>3</v>
      </c>
      <c r="D229" s="4">
        <v>16</v>
      </c>
      <c r="E229" s="3">
        <v>0</v>
      </c>
      <c r="F229" s="14">
        <f t="shared" si="11"/>
        <v>0</v>
      </c>
    </row>
    <row r="230" spans="1:7" ht="93.75" customHeight="1">
      <c r="A230" s="19" t="s">
        <v>335</v>
      </c>
      <c r="B230" s="21" t="s">
        <v>75</v>
      </c>
      <c r="C230" s="4" t="s">
        <v>3</v>
      </c>
      <c r="D230" s="4">
        <v>13</v>
      </c>
      <c r="E230" s="3">
        <v>0</v>
      </c>
      <c r="F230" s="14">
        <f t="shared" si="11"/>
        <v>0</v>
      </c>
    </row>
    <row r="231" spans="1:7" ht="42.75" customHeight="1">
      <c r="A231" s="19" t="s">
        <v>336</v>
      </c>
      <c r="B231" s="21" t="s">
        <v>303</v>
      </c>
      <c r="C231" s="4" t="s">
        <v>3</v>
      </c>
      <c r="D231" s="4">
        <v>8</v>
      </c>
      <c r="E231" s="3">
        <v>0</v>
      </c>
      <c r="F231" s="14">
        <f t="shared" ref="F231" si="13">D231*E231</f>
        <v>0</v>
      </c>
    </row>
    <row r="232" spans="1:7" ht="42.75" customHeight="1">
      <c r="A232" s="19" t="s">
        <v>337</v>
      </c>
      <c r="B232" s="21" t="s">
        <v>304</v>
      </c>
      <c r="C232" s="4" t="s">
        <v>3</v>
      </c>
      <c r="D232" s="4">
        <v>6</v>
      </c>
      <c r="E232" s="3">
        <v>0</v>
      </c>
      <c r="F232" s="14">
        <f t="shared" ref="F232" si="14">D232*E232</f>
        <v>0</v>
      </c>
    </row>
    <row r="233" spans="1:7" ht="126.75" customHeight="1">
      <c r="A233" s="19" t="s">
        <v>338</v>
      </c>
      <c r="B233" s="21" t="s">
        <v>286</v>
      </c>
      <c r="C233" s="4" t="s">
        <v>3</v>
      </c>
      <c r="D233" s="4">
        <v>1</v>
      </c>
      <c r="E233" s="3">
        <v>0</v>
      </c>
      <c r="F233" s="14">
        <f>D233*E233</f>
        <v>0</v>
      </c>
    </row>
    <row r="234" spans="1:7" s="35" customFormat="1">
      <c r="A234" s="20"/>
      <c r="B234" s="57"/>
      <c r="C234" s="4"/>
      <c r="D234" s="4"/>
      <c r="E234" s="3"/>
      <c r="F234" s="14"/>
      <c r="G234" s="1"/>
    </row>
    <row r="235" spans="1:7" s="35" customFormat="1" ht="20.100000000000001" customHeight="1">
      <c r="A235" s="75" t="s">
        <v>287</v>
      </c>
      <c r="B235" s="76"/>
      <c r="C235" s="76"/>
      <c r="D235" s="76"/>
      <c r="E235" s="77"/>
      <c r="F235" s="15">
        <f>SUM(F214:F233)</f>
        <v>0</v>
      </c>
      <c r="G235" s="1"/>
    </row>
    <row r="236" spans="1:7" s="32" customFormat="1" ht="13.5" thickBot="1">
      <c r="A236" s="31"/>
      <c r="B236" s="49"/>
      <c r="C236" s="28"/>
      <c r="D236" s="28"/>
      <c r="E236" s="29"/>
      <c r="F236" s="30"/>
      <c r="G236" s="27"/>
    </row>
    <row r="237" spans="1:7" s="35" customFormat="1" ht="20.100000000000001" customHeight="1" thickTop="1" thickBot="1">
      <c r="A237" s="18" t="s">
        <v>17</v>
      </c>
      <c r="B237" s="59" t="s">
        <v>64</v>
      </c>
      <c r="C237" s="73"/>
      <c r="D237" s="73"/>
      <c r="E237" s="73"/>
      <c r="F237" s="74"/>
      <c r="G237" s="1"/>
    </row>
    <row r="238" spans="1:7" ht="102.75" thickTop="1">
      <c r="A238" s="19" t="s">
        <v>18</v>
      </c>
      <c r="B238" s="21" t="s">
        <v>80</v>
      </c>
      <c r="C238" s="4" t="s">
        <v>14</v>
      </c>
      <c r="D238" s="4">
        <v>1</v>
      </c>
      <c r="E238" s="3">
        <v>0</v>
      </c>
      <c r="F238" s="14">
        <f>D238*E238</f>
        <v>0</v>
      </c>
    </row>
    <row r="239" spans="1:7" ht="165.75">
      <c r="A239" s="19" t="s">
        <v>339</v>
      </c>
      <c r="B239" s="21" t="s">
        <v>81</v>
      </c>
      <c r="C239" s="4" t="s">
        <v>288</v>
      </c>
      <c r="D239" s="4">
        <v>1</v>
      </c>
      <c r="E239" s="3">
        <v>0</v>
      </c>
      <c r="F239" s="14">
        <f>D239*E239</f>
        <v>0</v>
      </c>
    </row>
    <row r="240" spans="1:7" ht="46.5" customHeight="1">
      <c r="A240" s="19" t="s">
        <v>340</v>
      </c>
      <c r="B240" s="21" t="s">
        <v>22</v>
      </c>
      <c r="C240" s="4" t="s">
        <v>82</v>
      </c>
      <c r="D240" s="4">
        <v>2</v>
      </c>
      <c r="E240" s="3">
        <v>0</v>
      </c>
      <c r="F240" s="14">
        <f>D240*E240</f>
        <v>0</v>
      </c>
    </row>
    <row r="241" spans="1:7" ht="54.75" customHeight="1">
      <c r="A241" s="19" t="s">
        <v>341</v>
      </c>
      <c r="B241" s="21" t="s">
        <v>289</v>
      </c>
      <c r="C241" s="10" t="s">
        <v>14</v>
      </c>
      <c r="D241" s="10">
        <v>1</v>
      </c>
      <c r="E241" s="2">
        <v>0</v>
      </c>
      <c r="F241" s="14">
        <f>D241*E241</f>
        <v>0</v>
      </c>
    </row>
    <row r="242" spans="1:7" ht="39.75" customHeight="1">
      <c r="A242" s="19" t="s">
        <v>285</v>
      </c>
      <c r="B242" s="21" t="s">
        <v>72</v>
      </c>
      <c r="C242" s="10" t="s">
        <v>61</v>
      </c>
      <c r="D242" s="10">
        <v>1</v>
      </c>
      <c r="E242" s="2">
        <v>0</v>
      </c>
      <c r="F242" s="14">
        <f>D242*E242</f>
        <v>0</v>
      </c>
    </row>
    <row r="243" spans="1:7" s="35" customFormat="1">
      <c r="A243" s="20"/>
      <c r="B243" s="57"/>
      <c r="C243" s="4"/>
      <c r="D243" s="4"/>
      <c r="E243" s="3"/>
      <c r="F243" s="14"/>
      <c r="G243" s="1"/>
    </row>
    <row r="244" spans="1:7" s="35" customFormat="1" ht="20.100000000000001" customHeight="1">
      <c r="A244" s="75" t="s">
        <v>65</v>
      </c>
      <c r="B244" s="76"/>
      <c r="C244" s="76"/>
      <c r="D244" s="76"/>
      <c r="E244" s="77"/>
      <c r="F244" s="15">
        <f>SUM(F238:F243)</f>
        <v>0</v>
      </c>
      <c r="G244" s="1"/>
    </row>
    <row r="245" spans="1:7" s="35" customFormat="1">
      <c r="A245" s="20"/>
      <c r="B245" s="56"/>
      <c r="C245" s="4"/>
      <c r="D245" s="4"/>
      <c r="E245" s="3"/>
      <c r="F245" s="14"/>
      <c r="G245" s="1"/>
    </row>
  </sheetData>
  <mergeCells count="22">
    <mergeCell ref="B12:F12"/>
    <mergeCell ref="A2:F2"/>
    <mergeCell ref="A3:F3"/>
    <mergeCell ref="A5:F5"/>
    <mergeCell ref="A4:F4"/>
    <mergeCell ref="A6:F6"/>
    <mergeCell ref="A7:F7"/>
    <mergeCell ref="A9:A10"/>
    <mergeCell ref="B9:B10"/>
    <mergeCell ref="C9:C10"/>
    <mergeCell ref="B237:F237"/>
    <mergeCell ref="A244:E244"/>
    <mergeCell ref="B105:F105"/>
    <mergeCell ref="A144:E144"/>
    <mergeCell ref="B146:F146"/>
    <mergeCell ref="A153:E153"/>
    <mergeCell ref="B155:F155"/>
    <mergeCell ref="B88:F88"/>
    <mergeCell ref="A103:E103"/>
    <mergeCell ref="A211:E211"/>
    <mergeCell ref="B213:F213"/>
    <mergeCell ref="A235:E235"/>
  </mergeCells>
  <pageMargins left="0.78740157480314965" right="0.39370078740157483" top="0.39370078740157483" bottom="0.39370078740157483" header="0" footer="0.19685039370078741"/>
  <pageSetup paperSize="9" orientation="portrait" r:id="rId1"/>
  <headerFooter alignWithMargins="0">
    <oddFooter xml:space="preserve">&amp;C&amp;"Arial,Regular"&amp;12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0"/>
  <sheetViews>
    <sheetView showGridLines="0" view="pageBreakPreview" zoomScaleNormal="100" zoomScaleSheetLayoutView="100" workbookViewId="0">
      <selection activeCell="L22" sqref="L22"/>
    </sheetView>
  </sheetViews>
  <sheetFormatPr defaultRowHeight="12.75"/>
  <cols>
    <col min="1" max="1" width="9.7109375" style="1" customWidth="1"/>
    <col min="2" max="2" width="33.7109375" style="1" customWidth="1"/>
    <col min="3" max="3" width="5.7109375" style="1" customWidth="1"/>
    <col min="4" max="4" width="9.7109375" style="1" customWidth="1"/>
    <col min="5" max="5" width="15.7109375" style="1" customWidth="1"/>
    <col min="6" max="6" width="17.28515625" style="1" bestFit="1" customWidth="1"/>
    <col min="7" max="7" width="1.7109375" style="1" customWidth="1"/>
    <col min="8" max="16384" width="9.140625" style="1"/>
  </cols>
  <sheetData>
    <row r="2" spans="1:6" ht="18">
      <c r="A2" s="62" t="s">
        <v>0</v>
      </c>
      <c r="B2" s="62"/>
      <c r="C2" s="62"/>
      <c r="D2" s="62"/>
      <c r="E2" s="62"/>
      <c r="F2" s="62"/>
    </row>
    <row r="3" spans="1:6" ht="18">
      <c r="A3" s="62" t="s">
        <v>12</v>
      </c>
      <c r="B3" s="63"/>
      <c r="C3" s="63"/>
      <c r="D3" s="63"/>
      <c r="E3" s="63"/>
      <c r="F3" s="63"/>
    </row>
    <row r="4" spans="1:6" ht="15.75">
      <c r="A4" s="71" t="s">
        <v>207</v>
      </c>
      <c r="B4" s="72"/>
      <c r="C4" s="72"/>
      <c r="D4" s="72"/>
      <c r="E4" s="72"/>
      <c r="F4" s="72"/>
    </row>
    <row r="5" spans="1:6" ht="15.75" customHeight="1">
      <c r="A5" s="64" t="s">
        <v>105</v>
      </c>
      <c r="B5" s="64"/>
      <c r="C5" s="64"/>
      <c r="D5" s="64"/>
      <c r="E5" s="64"/>
      <c r="F5" s="64"/>
    </row>
    <row r="6" spans="1:6" ht="15.75">
      <c r="A6" s="66" t="s">
        <v>107</v>
      </c>
      <c r="B6" s="66"/>
      <c r="C6" s="66"/>
      <c r="D6" s="66"/>
      <c r="E6" s="66"/>
      <c r="F6" s="66"/>
    </row>
    <row r="7" spans="1:6" ht="15.75">
      <c r="A7" s="64" t="s">
        <v>106</v>
      </c>
      <c r="B7" s="64"/>
      <c r="C7" s="64"/>
      <c r="D7" s="64"/>
      <c r="E7" s="64"/>
      <c r="F7" s="64"/>
    </row>
    <row r="8" spans="1:6" ht="13.5" thickBot="1"/>
    <row r="9" spans="1:6" ht="27" thickTop="1" thickBot="1">
      <c r="A9" s="67" t="s">
        <v>1</v>
      </c>
      <c r="B9" s="69" t="s">
        <v>5</v>
      </c>
      <c r="C9" s="69" t="s">
        <v>11</v>
      </c>
      <c r="D9" s="7" t="s">
        <v>2</v>
      </c>
      <c r="E9" s="7" t="s">
        <v>6</v>
      </c>
      <c r="F9" s="8" t="s">
        <v>7</v>
      </c>
    </row>
    <row r="10" spans="1:6" ht="14.25" thickTop="1" thickBot="1">
      <c r="A10" s="68"/>
      <c r="B10" s="70"/>
      <c r="C10" s="70"/>
      <c r="D10" s="5" t="s">
        <v>8</v>
      </c>
      <c r="E10" s="5" t="s">
        <v>9</v>
      </c>
      <c r="F10" s="6" t="s">
        <v>10</v>
      </c>
    </row>
    <row r="11" spans="1:6" ht="13.5" thickTop="1"/>
    <row r="16" spans="1:6" ht="13.5" thickBot="1"/>
    <row r="17" spans="1:6" ht="17.25" thickTop="1" thickBot="1">
      <c r="A17" s="87" t="s">
        <v>4</v>
      </c>
      <c r="B17" s="88"/>
      <c r="C17" s="88"/>
      <c r="D17" s="88"/>
      <c r="E17" s="88"/>
      <c r="F17" s="89"/>
    </row>
    <row r="18" spans="1:6" ht="14.25" thickTop="1" thickBot="1"/>
    <row r="19" spans="1:6" ht="20.100000000000001" customHeight="1" thickTop="1" thickBot="1">
      <c r="A19" s="41" t="str">
        <f>'Instalacije A2'!A12</f>
        <v>04.00</v>
      </c>
      <c r="B19" s="78" t="str">
        <f>'Instalacije A2'!B12:F12</f>
        <v>ПРИКЉУЧАК ОБЈЕКТА</v>
      </c>
      <c r="C19" s="79"/>
      <c r="D19" s="79"/>
      <c r="E19" s="80"/>
      <c r="F19" s="16">
        <v>0</v>
      </c>
    </row>
    <row r="20" spans="1:6" ht="20.100000000000001" customHeight="1" thickTop="1" thickBot="1">
      <c r="A20" s="41" t="str">
        <f>'Instalacije A2'!A88</f>
        <v>04.01</v>
      </c>
      <c r="B20" s="78" t="str">
        <f>'Instalacije A2'!B88:F88</f>
        <v>ЕНЕРГЕТСКИ РАЗВОД У ОБЈЕКТУ</v>
      </c>
      <c r="C20" s="79"/>
      <c r="D20" s="79"/>
      <c r="E20" s="80"/>
      <c r="F20" s="16">
        <f>'Instalacije A2'!F103</f>
        <v>0</v>
      </c>
    </row>
    <row r="21" spans="1:6" ht="20.100000000000001" customHeight="1" thickTop="1" thickBot="1">
      <c r="A21" s="23" t="str">
        <f>'Instalacije A2'!A105</f>
        <v>04.02</v>
      </c>
      <c r="B21" s="78" t="str">
        <f>'Instalacije A2'!B105:F105</f>
        <v>ИНСТАЛАЦИЈА ОПШТЕ (ЗАЈЕДНИЧКЕ) ПОТРОШЊЕ</v>
      </c>
      <c r="C21" s="79"/>
      <c r="D21" s="79"/>
      <c r="E21" s="80"/>
      <c r="F21" s="16">
        <f>'Instalacije A2'!F144</f>
        <v>0</v>
      </c>
    </row>
    <row r="22" spans="1:6" ht="20.100000000000001" customHeight="1" thickTop="1" thickBot="1">
      <c r="A22" s="23" t="str">
        <f>'Instalacije A2'!A146</f>
        <v>04.03</v>
      </c>
      <c r="B22" s="78" t="str">
        <f>'Instalacije A2'!B146:F146</f>
        <v>ИНСТАЛАЦИЈА ИЗЈЕДНАЧЕЊА ПОТЕНЦИЈАЛА</v>
      </c>
      <c r="C22" s="79"/>
      <c r="D22" s="79"/>
      <c r="E22" s="80"/>
      <c r="F22" s="16">
        <f>'Instalacije A2'!F153</f>
        <v>0</v>
      </c>
    </row>
    <row r="23" spans="1:6" ht="20.100000000000001" customHeight="1" thickTop="1" thickBot="1">
      <c r="A23" s="23" t="str">
        <f>'Instalacije A2'!A155</f>
        <v>04.04</v>
      </c>
      <c r="B23" s="24" t="str">
        <f>'Instalacije A2'!B155:F155</f>
        <v>ИНСТАЛАЦИЈА СТАНОВА</v>
      </c>
      <c r="C23" s="25"/>
      <c r="D23" s="25"/>
      <c r="E23" s="26"/>
      <c r="F23" s="16">
        <f>'Instalacije A2'!F211</f>
        <v>0</v>
      </c>
    </row>
    <row r="24" spans="1:6" ht="20.100000000000001" customHeight="1" thickTop="1" thickBot="1">
      <c r="A24" s="23" t="str">
        <f>'Instalacije A2'!A213</f>
        <v>04.05</v>
      </c>
      <c r="B24" s="81" t="str">
        <f>'Instalacije A2'!B213:F213</f>
        <v>ГРОМОБРАНСКА ИНСТАЛАЦИЈА</v>
      </c>
      <c r="C24" s="82"/>
      <c r="D24" s="82"/>
      <c r="E24" s="83"/>
      <c r="F24" s="16">
        <f>'Instalacije A2'!F235</f>
        <v>0</v>
      </c>
    </row>
    <row r="25" spans="1:6" ht="20.100000000000001" customHeight="1" thickTop="1" thickBot="1">
      <c r="A25" s="23" t="str">
        <f>'Instalacije A2'!A237</f>
        <v>04.06</v>
      </c>
      <c r="B25" s="90" t="str">
        <f>'Instalacije A2'!B237:F237</f>
        <v>ПРИПРЕМНО-ЗАВРШНИ РАДОВИ</v>
      </c>
      <c r="C25" s="82"/>
      <c r="D25" s="82"/>
      <c r="E25" s="83"/>
      <c r="F25" s="16">
        <f>'Instalacije A2'!F244</f>
        <v>0</v>
      </c>
    </row>
    <row r="26" spans="1:6" ht="20.100000000000001" customHeight="1" thickTop="1">
      <c r="A26" s="11"/>
      <c r="B26" s="12"/>
      <c r="C26" s="12"/>
      <c r="D26" s="12"/>
      <c r="E26" s="12"/>
      <c r="F26" s="13"/>
    </row>
    <row r="27" spans="1:6" ht="20.100000000000001" customHeight="1">
      <c r="A27" s="11"/>
      <c r="B27" s="12"/>
      <c r="C27" s="12"/>
      <c r="D27" s="12"/>
      <c r="E27" s="12"/>
      <c r="F27" s="13"/>
    </row>
    <row r="28" spans="1:6" ht="13.5" thickBot="1"/>
    <row r="29" spans="1:6" ht="17.25" thickTop="1" thickBot="1">
      <c r="B29" s="65" t="s">
        <v>20</v>
      </c>
      <c r="C29" s="85"/>
      <c r="D29" s="85"/>
      <c r="E29" s="86"/>
      <c r="F29" s="17">
        <f>SUM(F19:F25)</f>
        <v>0</v>
      </c>
    </row>
    <row r="30" spans="1:6" ht="13.5" thickTop="1"/>
    <row r="36" spans="4:6" ht="15">
      <c r="D36" s="84"/>
      <c r="E36" s="84"/>
      <c r="F36" s="84"/>
    </row>
    <row r="37" spans="4:6" ht="15">
      <c r="D37" s="42"/>
      <c r="E37" s="42"/>
      <c r="F37" s="42"/>
    </row>
    <row r="38" spans="4:6" ht="15">
      <c r="D38" s="42"/>
      <c r="E38" s="42"/>
      <c r="F38" s="42"/>
    </row>
    <row r="39" spans="4:6">
      <c r="D39"/>
      <c r="E39"/>
      <c r="F39"/>
    </row>
    <row r="40" spans="4:6">
      <c r="D40"/>
      <c r="E40"/>
      <c r="F40"/>
    </row>
  </sheetData>
  <mergeCells count="18">
    <mergeCell ref="D36:F36"/>
    <mergeCell ref="A5:F5"/>
    <mergeCell ref="A2:F2"/>
    <mergeCell ref="A3:F3"/>
    <mergeCell ref="A4:F4"/>
    <mergeCell ref="A6:F6"/>
    <mergeCell ref="A7:F7"/>
    <mergeCell ref="B29:E29"/>
    <mergeCell ref="A17:F17"/>
    <mergeCell ref="A9:A10"/>
    <mergeCell ref="B9:B10"/>
    <mergeCell ref="C9:C10"/>
    <mergeCell ref="B25:E25"/>
    <mergeCell ref="B19:E19"/>
    <mergeCell ref="B20:E20"/>
    <mergeCell ref="B21:E21"/>
    <mergeCell ref="B22:E22"/>
    <mergeCell ref="B24:E24"/>
  </mergeCells>
  <pageMargins left="0.78740157480314965" right="0.39370078740157483" top="0.39370078740157483" bottom="0.39370078740157483" header="0" footer="0.19685039370078741"/>
  <pageSetup paperSize="9" orientation="portrait" r:id="rId1"/>
  <headerFooter alignWithMargins="0">
    <oddFooter xml:space="preserve">&amp;C&amp;"Arial,Regular"&amp;12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Naslovna strana A2</vt:lpstr>
      <vt:lpstr>Instalacije A2</vt:lpstr>
      <vt:lpstr>Rekapitulacija A2</vt:lpstr>
      <vt:lpstr>'Instalacije A2'!Print_Area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Nebojsa Stojakovic</cp:lastModifiedBy>
  <cp:lastPrinted>2018-08-22T08:29:44Z</cp:lastPrinted>
  <dcterms:created xsi:type="dcterms:W3CDTF">1996-12-26T11:58:47Z</dcterms:created>
  <dcterms:modified xsi:type="dcterms:W3CDTF">2018-08-22T08:30:02Z</dcterms:modified>
</cp:coreProperties>
</file>