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autoCompressPictures="0" defaultThemeVersion="124226"/>
  <bookViews>
    <workbookView xWindow="-15" yWindow="-15" windowWidth="14415" windowHeight="12150" tabRatio="901" firstSheet="5" activeTab="10"/>
  </bookViews>
  <sheets>
    <sheet name="Grupe-radova" sheetId="1" r:id="rId1"/>
    <sheet name="1.Pripremni" sheetId="4" r:id="rId2"/>
    <sheet name="2.Zemljani" sheetId="44" r:id="rId3"/>
    <sheet name="3.Betonski" sheetId="43" r:id="rId4"/>
    <sheet name="4.Armirački" sheetId="7" r:id="rId5"/>
    <sheet name="5.Zidarski" sheetId="8" r:id="rId6"/>
    <sheet name="6.Tesarski" sheetId="28" r:id="rId7"/>
    <sheet name="7.Izolaterski" sheetId="10" r:id="rId8"/>
    <sheet name="8.Suvomontazni" sheetId="29" r:id="rId9"/>
    <sheet name="9.Stolarski" sheetId="30" r:id="rId10"/>
    <sheet name="10.PVC" sheetId="31" r:id="rId11"/>
    <sheet name="11.Bravarski" sheetId="32" r:id="rId12"/>
    <sheet name="12.Alumijumski" sheetId="33" r:id="rId13"/>
    <sheet name="13.Limarski" sheetId="34" r:id="rId14"/>
    <sheet name="14.Keramicarski" sheetId="35" r:id="rId15"/>
    <sheet name="15.Podopolagacki" sheetId="36" r:id="rId16"/>
    <sheet name="16.Teracerski" sheetId="38" r:id="rId17"/>
    <sheet name="17.Molerski" sheetId="37" r:id="rId18"/>
    <sheet name="18.Fasaderski" sheetId="40" r:id="rId19"/>
    <sheet name="19.Razni" sheetId="39" r:id="rId20"/>
    <sheet name="Zbirno" sheetId="42" r:id="rId21"/>
    <sheet name="Sheet1" sheetId="45" r:id="rId22"/>
  </sheets>
  <externalReferences>
    <externalReference r:id="rId23"/>
  </externalReferences>
  <definedNames>
    <definedName name="_1__xlnm.Print_Area">'2.Zemljani'!$A$1:$H$37</definedName>
    <definedName name="_2__xlnm.Print_Titles">'2.Zemljani'!$6:$6</definedName>
    <definedName name="_3__xlnm.Print_Titles_1">'3.Betonski'!$6:$6</definedName>
    <definedName name="_xlnm.Print_Area" localSheetId="10">'10.PVC'!$A$1:$H$74</definedName>
    <definedName name="_xlnm.Print_Area" localSheetId="11">'11.Bravarski'!$A$1:$H$200</definedName>
    <definedName name="_xlnm.Print_Area" localSheetId="12">'12.Alumijumski'!$A$1:$H$55</definedName>
    <definedName name="_xlnm.Print_Area" localSheetId="13">'13.Limarski'!$A$1:$H$69</definedName>
    <definedName name="_xlnm.Print_Area" localSheetId="14">'14.Keramicarski'!$A$1:$H$60</definedName>
    <definedName name="_xlnm.Print_Area" localSheetId="15">'15.Podopolagacki'!$A$1:$H$16</definedName>
    <definedName name="_xlnm.Print_Area" localSheetId="16">'16.Teracerski'!$A$1:$H$40</definedName>
    <definedName name="_xlnm.Print_Area" localSheetId="17">'17.Molerski'!$A$1:$H$52</definedName>
    <definedName name="_xlnm.Print_Area" localSheetId="18">'18.Fasaderski'!$A$1:$H$43</definedName>
    <definedName name="_xlnm.Print_Area" localSheetId="19">'19.Razni'!$A$1:$H$34</definedName>
    <definedName name="_xlnm.Print_Area" localSheetId="2">'2.Zemljani'!$A$1:$H$37</definedName>
    <definedName name="_xlnm.Print_Area" localSheetId="5">'5.Zidarski'!$A$1:$H$114</definedName>
    <definedName name="_xlnm.Print_Area" localSheetId="6">'6.Tesarski'!$A$1:$H$21</definedName>
    <definedName name="_xlnm.Print_Area" localSheetId="7">'7.Izolaterski'!$A$1:$H$181</definedName>
    <definedName name="_xlnm.Print_Area" localSheetId="8">'8.Suvomontazni'!$A$1:$H$49</definedName>
    <definedName name="_xlnm.Print_Area" localSheetId="9">'9.Stolarski'!$A$1:$H$29</definedName>
    <definedName name="_xlnm.Print_Area" localSheetId="20">Zbirno!$A$1:$C$25</definedName>
    <definedName name="_xlnm.Print_Titles" localSheetId="10">'10.PVC'!$6:$6</definedName>
    <definedName name="_xlnm.Print_Titles" localSheetId="11">'11.Bravarski'!$6:$6</definedName>
    <definedName name="_xlnm.Print_Titles" localSheetId="12">'12.Alumijumski'!$6:$6</definedName>
    <definedName name="_xlnm.Print_Titles" localSheetId="13">'13.Limarski'!$6:$6</definedName>
    <definedName name="_xlnm.Print_Titles" localSheetId="14">'14.Keramicarski'!$6:$6</definedName>
    <definedName name="_xlnm.Print_Titles" localSheetId="15">'15.Podopolagacki'!$6:$6</definedName>
    <definedName name="_xlnm.Print_Titles" localSheetId="16">'16.Teracerski'!$6:$6</definedName>
    <definedName name="_xlnm.Print_Titles" localSheetId="17">'17.Molerski'!$6:$6</definedName>
    <definedName name="_xlnm.Print_Titles" localSheetId="18">'18.Fasaderski'!$6:$6</definedName>
    <definedName name="_xlnm.Print_Titles" localSheetId="19">'19.Razni'!$6:$6</definedName>
    <definedName name="_xlnm.Print_Titles" localSheetId="2">'2.Zemljani'!$6:$6</definedName>
    <definedName name="_xlnm.Print_Titles" localSheetId="3">'3.Betonski'!$6:$6</definedName>
    <definedName name="_xlnm.Print_Titles" localSheetId="5">'5.Zidarski'!$5:$5</definedName>
    <definedName name="_xlnm.Print_Titles" localSheetId="6">'6.Tesarski'!$5:$5</definedName>
    <definedName name="_xlnm.Print_Titles" localSheetId="7">'7.Izolaterski'!$6:$6</definedName>
    <definedName name="_xlnm.Print_Titles" localSheetId="8">'8.Suvomontazni'!$6:$6</definedName>
    <definedName name="_xlnm.Print_Titles" localSheetId="9">'9.Stolarski'!$6:$6</definedName>
  </definedNames>
  <calcPr calcId="125725" iterateDelta="1E-4" fullPrecision="0"/>
</workbook>
</file>

<file path=xl/calcChain.xml><?xml version="1.0" encoding="utf-8"?>
<calcChain xmlns="http://schemas.openxmlformats.org/spreadsheetml/2006/main">
  <c r="B7" i="1"/>
  <c r="B6"/>
  <c r="H37" i="33"/>
  <c r="H26" i="38"/>
  <c r="H178" i="32"/>
  <c r="H100"/>
  <c r="H38" i="31"/>
  <c r="A7" i="44"/>
  <c r="H15" i="33"/>
  <c r="H14"/>
  <c r="H16"/>
  <c r="H24"/>
  <c r="H25"/>
  <c r="H26"/>
  <c r="H48"/>
  <c r="H47"/>
  <c r="H46"/>
  <c r="H35"/>
  <c r="H36"/>
  <c r="H49"/>
  <c r="H50"/>
  <c r="H51"/>
  <c r="H52"/>
  <c r="H9" i="4"/>
  <c r="H12" s="1"/>
  <c r="C5" i="42" s="1"/>
  <c r="H9" i="44"/>
  <c r="H14"/>
  <c r="H16"/>
  <c r="H20"/>
  <c r="H21"/>
  <c r="H22"/>
  <c r="H25"/>
  <c r="H28"/>
  <c r="H31"/>
  <c r="H35"/>
  <c r="H9" i="43"/>
  <c r="H12"/>
  <c r="H15"/>
  <c r="H18"/>
  <c r="H21"/>
  <c r="H24"/>
  <c r="H28"/>
  <c r="H31"/>
  <c r="H34"/>
  <c r="H35"/>
  <c r="H37"/>
  <c r="H40"/>
  <c r="H43"/>
  <c r="H46"/>
  <c r="H50"/>
  <c r="H52"/>
  <c r="H56"/>
  <c r="H59"/>
  <c r="H62"/>
  <c r="H66"/>
  <c r="H68"/>
  <c r="H71"/>
  <c r="H73"/>
  <c r="H74"/>
  <c r="H77"/>
  <c r="H79"/>
  <c r="H81"/>
  <c r="H84"/>
  <c r="H88"/>
  <c r="H90"/>
  <c r="H7" i="7"/>
  <c r="H13" s="1"/>
  <c r="C8" i="42" s="1"/>
  <c r="H10" i="7"/>
  <c r="H12" i="8"/>
  <c r="H23"/>
  <c r="H26"/>
  <c r="H29"/>
  <c r="H31"/>
  <c r="H33"/>
  <c r="H39"/>
  <c r="H42"/>
  <c r="H45"/>
  <c r="H53"/>
  <c r="H59"/>
  <c r="H63"/>
  <c r="H69"/>
  <c r="H74"/>
  <c r="H80"/>
  <c r="H86"/>
  <c r="H93"/>
  <c r="H100"/>
  <c r="H106"/>
  <c r="H112"/>
  <c r="H9" i="28"/>
  <c r="H14"/>
  <c r="H19"/>
  <c r="H13" i="10"/>
  <c r="H18"/>
  <c r="H23"/>
  <c r="H28"/>
  <c r="H34"/>
  <c r="H44"/>
  <c r="H47"/>
  <c r="H55"/>
  <c r="H63"/>
  <c r="H70"/>
  <c r="H72"/>
  <c r="H73"/>
  <c r="H74"/>
  <c r="H80"/>
  <c r="H82"/>
  <c r="H88"/>
  <c r="H96"/>
  <c r="H103"/>
  <c r="H106"/>
  <c r="H108"/>
  <c r="H110"/>
  <c r="H112"/>
  <c r="H114"/>
  <c r="H122"/>
  <c r="H124"/>
  <c r="H127"/>
  <c r="H137"/>
  <c r="H139"/>
  <c r="H147"/>
  <c r="H155"/>
  <c r="H159"/>
  <c r="H161"/>
  <c r="H168"/>
  <c r="H170"/>
  <c r="H176"/>
  <c r="H179"/>
  <c r="H12" i="29"/>
  <c r="H14"/>
  <c r="H16"/>
  <c r="H18"/>
  <c r="H20"/>
  <c r="H22"/>
  <c r="H24"/>
  <c r="H33"/>
  <c r="H38"/>
  <c r="H44"/>
  <c r="H45"/>
  <c r="H47"/>
  <c r="H9" i="30"/>
  <c r="H10"/>
  <c r="H11"/>
  <c r="H12"/>
  <c r="H13"/>
  <c r="H14"/>
  <c r="H19"/>
  <c r="H24"/>
  <c r="H25"/>
  <c r="H12" i="31"/>
  <c r="H13"/>
  <c r="H14"/>
  <c r="H15"/>
  <c r="H22"/>
  <c r="H23"/>
  <c r="H30"/>
  <c r="H31"/>
  <c r="H37"/>
  <c r="H45"/>
  <c r="H53"/>
  <c r="H54"/>
  <c r="H55"/>
  <c r="H62"/>
  <c r="H63"/>
  <c r="H64"/>
  <c r="H65"/>
  <c r="H66"/>
  <c r="H70"/>
  <c r="H71"/>
  <c r="H13" i="32"/>
  <c r="H14"/>
  <c r="H15"/>
  <c r="H16"/>
  <c r="H17"/>
  <c r="H18"/>
  <c r="H19"/>
  <c r="H20"/>
  <c r="H21"/>
  <c r="H22"/>
  <c r="H23"/>
  <c r="H30"/>
  <c r="H31"/>
  <c r="H32"/>
  <c r="H39"/>
  <c r="H40"/>
  <c r="H47"/>
  <c r="H52"/>
  <c r="H53"/>
  <c r="H59"/>
  <c r="H60"/>
  <c r="H61"/>
  <c r="H66"/>
  <c r="H67"/>
  <c r="H68"/>
  <c r="H74"/>
  <c r="H75"/>
  <c r="H81"/>
  <c r="H82"/>
  <c r="H83"/>
  <c r="H84"/>
  <c r="H85"/>
  <c r="H86"/>
  <c r="H87"/>
  <c r="H88"/>
  <c r="H89"/>
  <c r="H97"/>
  <c r="H98"/>
  <c r="H99"/>
  <c r="H106"/>
  <c r="H107"/>
  <c r="H108"/>
  <c r="H109"/>
  <c r="H110"/>
  <c r="H118"/>
  <c r="H119"/>
  <c r="H120"/>
  <c r="H121"/>
  <c r="H127"/>
  <c r="H137"/>
  <c r="H142"/>
  <c r="H143"/>
  <c r="H150"/>
  <c r="H158"/>
  <c r="H165"/>
  <c r="H172"/>
  <c r="H185"/>
  <c r="H186"/>
  <c r="H190"/>
  <c r="H193"/>
  <c r="H194"/>
  <c r="H195"/>
  <c r="H198"/>
  <c r="H10" i="34"/>
  <c r="H14"/>
  <c r="H20"/>
  <c r="H22"/>
  <c r="H24"/>
  <c r="H30"/>
  <c r="H35"/>
  <c r="H37"/>
  <c r="H43"/>
  <c r="H45"/>
  <c r="H50"/>
  <c r="H55"/>
  <c r="H56"/>
  <c r="H61"/>
  <c r="H66"/>
  <c r="H10" i="35"/>
  <c r="H13"/>
  <c r="H19"/>
  <c r="H21"/>
  <c r="H26"/>
  <c r="H28"/>
  <c r="H32"/>
  <c r="H33"/>
  <c r="H36"/>
  <c r="H37"/>
  <c r="H41"/>
  <c r="H42"/>
  <c r="H45"/>
  <c r="H46"/>
  <c r="H49"/>
  <c r="H50"/>
  <c r="H53"/>
  <c r="H54"/>
  <c r="H57"/>
  <c r="H58"/>
  <c r="H9" i="36"/>
  <c r="H10"/>
  <c r="H13"/>
  <c r="H14"/>
  <c r="H9" i="38"/>
  <c r="H10"/>
  <c r="H12"/>
  <c r="H13"/>
  <c r="H14"/>
  <c r="H19"/>
  <c r="H21"/>
  <c r="H22"/>
  <c r="H27"/>
  <c r="H30"/>
  <c r="H31"/>
  <c r="H35"/>
  <c r="H37"/>
  <c r="H38"/>
  <c r="H10" i="37"/>
  <c r="H12"/>
  <c r="H18"/>
  <c r="H20"/>
  <c r="H21"/>
  <c r="H25"/>
  <c r="H27"/>
  <c r="H32"/>
  <c r="H34"/>
  <c r="H35"/>
  <c r="H39"/>
  <c r="H41"/>
  <c r="H42"/>
  <c r="H47"/>
  <c r="H49"/>
  <c r="H10" i="40"/>
  <c r="H14"/>
  <c r="H18"/>
  <c r="H25"/>
  <c r="H36"/>
  <c r="H40"/>
  <c r="H41"/>
  <c r="H8" i="39"/>
  <c r="H12"/>
  <c r="H16"/>
  <c r="H19"/>
  <c r="H22"/>
  <c r="H25"/>
  <c r="H28"/>
  <c r="H31"/>
  <c r="C92" i="43"/>
  <c r="B7" i="42" s="1"/>
  <c r="C37" i="44"/>
  <c r="B6" i="42" s="1"/>
  <c r="B69" i="34"/>
  <c r="C69"/>
  <c r="A6" i="7"/>
  <c r="A9" s="1"/>
  <c r="A6" i="8" s="1"/>
  <c r="A13" s="1"/>
  <c r="A24" s="1"/>
  <c r="A27" s="1"/>
  <c r="A10" i="44"/>
  <c r="A15" s="1"/>
  <c r="A19" s="1"/>
  <c r="A21" s="1"/>
  <c r="A23" s="1"/>
  <c r="A26" s="1"/>
  <c r="A29" s="1"/>
  <c r="A32" s="1"/>
  <c r="A7" i="43" s="1"/>
  <c r="A10" s="1"/>
  <c r="A13" s="1"/>
  <c r="A16" s="1"/>
  <c r="A19" s="1"/>
  <c r="A22" s="1"/>
  <c r="A25" s="1"/>
  <c r="A29" s="1"/>
  <c r="A34" s="1"/>
  <c r="A36" s="1"/>
  <c r="A38" s="1"/>
  <c r="A41" s="1"/>
  <c r="A44" s="1"/>
  <c r="A49" s="1"/>
  <c r="A51" s="1"/>
  <c r="A53" s="1"/>
  <c r="A57" s="1"/>
  <c r="A60" s="1"/>
  <c r="A65" s="1"/>
  <c r="A67" s="1"/>
  <c r="A69" s="1"/>
  <c r="A72" s="1"/>
  <c r="A75" s="1"/>
  <c r="A78" s="1"/>
  <c r="B37" i="44"/>
  <c r="G37"/>
  <c r="G92" i="43" s="1"/>
  <c r="B92"/>
  <c r="A32" i="8"/>
  <c r="A34" s="1"/>
  <c r="A40" s="1"/>
  <c r="A43" s="1"/>
  <c r="A46" s="1"/>
  <c r="A54" s="1"/>
  <c r="A60" s="1"/>
  <c r="A64" s="1"/>
  <c r="A70" s="1"/>
  <c r="A75" s="1"/>
  <c r="A81" s="1"/>
  <c r="A87" s="1"/>
  <c r="A94" s="1"/>
  <c r="A101" s="1"/>
  <c r="A107" s="1"/>
  <c r="A6" i="28" s="1"/>
  <c r="A10" s="1"/>
  <c r="A15" s="1"/>
  <c r="A7" i="10" s="1"/>
  <c r="A14" s="1"/>
  <c r="A19" s="1"/>
  <c r="A24" s="1"/>
  <c r="A29" s="1"/>
  <c r="A35" s="1"/>
  <c r="A45" s="1"/>
  <c r="A48" s="1"/>
  <c r="A56" s="1"/>
  <c r="A69" s="1"/>
  <c r="A71" s="1"/>
  <c r="A73" s="1"/>
  <c r="A79" s="1"/>
  <c r="A81" s="1"/>
  <c r="A83" s="1"/>
  <c r="A89" s="1"/>
  <c r="A102" s="1"/>
  <c r="A104" s="1"/>
  <c r="A107" s="1"/>
  <c r="A109" s="1"/>
  <c r="A111" s="1"/>
  <c r="A113" s="1"/>
  <c r="A121" s="1"/>
  <c r="A123" s="1"/>
  <c r="A125" s="1"/>
  <c r="A136" s="1"/>
  <c r="A138" s="1"/>
  <c r="A140" s="1"/>
  <c r="A148" s="1"/>
  <c r="A158" s="1"/>
  <c r="A160" s="1"/>
  <c r="A167" s="1"/>
  <c r="A169" s="1"/>
  <c r="A171" s="1"/>
  <c r="A177" s="1"/>
  <c r="A11" i="29" s="1"/>
  <c r="A13" s="1"/>
  <c r="A15" s="1"/>
  <c r="A17" s="1"/>
  <c r="A19" s="1"/>
  <c r="A21" s="1"/>
  <c r="A23" s="1"/>
  <c r="A25" s="1"/>
  <c r="A34" s="1"/>
  <c r="A44" s="1"/>
  <c r="A47" s="1"/>
  <c r="A9" i="30" s="1"/>
  <c r="A10" s="1"/>
  <c r="A11" s="1"/>
  <c r="A12" s="1"/>
  <c r="A13" s="1"/>
  <c r="A14" s="1"/>
  <c r="A16" s="1"/>
  <c r="A24" s="1"/>
  <c r="A25" s="1"/>
  <c r="A12" i="31" s="1"/>
  <c r="A13" s="1"/>
  <c r="A14" s="1"/>
  <c r="A15" s="1"/>
  <c r="A22" s="1"/>
  <c r="A23" s="1"/>
  <c r="A30" s="1"/>
  <c r="A31" s="1"/>
  <c r="A37" s="1"/>
  <c r="A38" s="1"/>
  <c r="A40" s="1"/>
  <c r="A53" s="1"/>
  <c r="A54" s="1"/>
  <c r="A55" s="1"/>
  <c r="A62" s="1"/>
  <c r="A63" s="1"/>
  <c r="A64" s="1"/>
  <c r="A65" s="1"/>
  <c r="A66" s="1"/>
  <c r="A70" s="1"/>
  <c r="A71" s="1"/>
  <c r="A13" i="32" s="1"/>
  <c r="A14" s="1"/>
  <c r="A15" s="1"/>
  <c r="A16" s="1"/>
  <c r="A17" s="1"/>
  <c r="A18" s="1"/>
  <c r="A19" s="1"/>
  <c r="A20" s="1"/>
  <c r="A21" s="1"/>
  <c r="A22" s="1"/>
  <c r="A23" s="1"/>
  <c r="A30" s="1"/>
  <c r="A31" s="1"/>
  <c r="A32" s="1"/>
  <c r="A39" s="1"/>
  <c r="A40" s="1"/>
  <c r="A42" s="1"/>
  <c r="A52" s="1"/>
  <c r="A53" s="1"/>
  <c r="A59" s="1"/>
  <c r="A60" s="1"/>
  <c r="A61" s="1"/>
  <c r="A66" s="1"/>
  <c r="A67" s="1"/>
  <c r="A68" s="1"/>
  <c r="A74" s="1"/>
  <c r="A75" s="1"/>
  <c r="A81" s="1"/>
  <c r="A82" s="1"/>
  <c r="A83" s="1"/>
  <c r="A84" s="1"/>
  <c r="A85" s="1"/>
  <c r="A86" s="1"/>
  <c r="A87" s="1"/>
  <c r="A88" s="1"/>
  <c r="A89" s="1"/>
  <c r="A97" s="1"/>
  <c r="A98" s="1"/>
  <c r="A99" s="1"/>
  <c r="A100" s="1"/>
  <c r="A106" s="1"/>
  <c r="A107" s="1"/>
  <c r="A108" s="1"/>
  <c r="A109" s="1"/>
  <c r="A110" s="1"/>
  <c r="A118" s="1"/>
  <c r="A119" s="1"/>
  <c r="A120" s="1"/>
  <c r="A121" s="1"/>
  <c r="A123" s="1"/>
  <c r="A129" s="1"/>
  <c r="A142" s="1"/>
  <c r="A143" s="1"/>
  <c r="A145" s="1"/>
  <c r="A152" s="1"/>
  <c r="A160" s="1"/>
  <c r="A167" s="1"/>
  <c r="A174" s="1"/>
  <c r="A185" s="1"/>
  <c r="A186" s="1"/>
  <c r="A188" s="1"/>
  <c r="A193" s="1"/>
  <c r="A194" s="1"/>
  <c r="A195" s="1"/>
  <c r="A197" s="1"/>
  <c r="A14" i="33" s="1"/>
  <c r="A15" s="1"/>
  <c r="A16" s="1"/>
  <c r="A24" s="1"/>
  <c r="A25" s="1"/>
  <c r="A26" s="1"/>
  <c r="A35" s="1"/>
  <c r="A36" s="1"/>
  <c r="A37" s="1"/>
  <c r="A46" s="1"/>
  <c r="A47" s="1"/>
  <c r="A48" s="1"/>
  <c r="A49" s="1"/>
  <c r="A50" s="1"/>
  <c r="A51" s="1"/>
  <c r="A52" s="1"/>
  <c r="A7" i="34" s="1"/>
  <c r="A12" s="1"/>
  <c r="A19" s="1"/>
  <c r="A21" s="1"/>
  <c r="A23" s="1"/>
  <c r="A26" s="1"/>
  <c r="A34" s="1"/>
  <c r="A36" s="1"/>
  <c r="A42" s="1"/>
  <c r="A44" s="1"/>
  <c r="A47" s="1"/>
  <c r="A55" s="1"/>
  <c r="A56" s="1"/>
  <c r="A58" s="1"/>
  <c r="A63" s="1"/>
  <c r="A9" i="35" s="1"/>
  <c r="A11" s="1"/>
  <c r="A18" s="1"/>
  <c r="A20" s="1"/>
  <c r="A25" s="1"/>
  <c r="A27" s="1"/>
  <c r="A30" s="1"/>
  <c r="A34" s="1"/>
  <c r="A38" s="1"/>
  <c r="A43" s="1"/>
  <c r="A47" s="1"/>
  <c r="A51" s="1"/>
  <c r="A55" s="1"/>
  <c r="A7" i="36" s="1"/>
  <c r="A11" s="1"/>
  <c r="A7" i="38" s="1"/>
  <c r="A11" s="1"/>
  <c r="A18" s="1"/>
  <c r="A20" s="1"/>
  <c r="A23" s="1"/>
  <c r="A28" s="1"/>
  <c r="A34" s="1"/>
  <c r="A36" s="1"/>
  <c r="A9" i="37" s="1"/>
  <c r="A11" s="1"/>
  <c r="A17" s="1"/>
  <c r="A19" s="1"/>
  <c r="A24" s="1"/>
  <c r="A26" s="1"/>
  <c r="A31" s="1"/>
  <c r="A33" s="1"/>
  <c r="A38" s="1"/>
  <c r="A40" s="1"/>
  <c r="A42" s="1"/>
  <c r="A46" s="1"/>
  <c r="A48" s="1"/>
  <c r="A7" i="40" s="1"/>
  <c r="A12" s="1"/>
  <c r="A16" s="1"/>
  <c r="A20" s="1"/>
  <c r="A27" s="1"/>
  <c r="A34" s="1"/>
  <c r="A38" s="1"/>
  <c r="A7" i="39" s="1"/>
  <c r="A10" s="1"/>
  <c r="A14" s="1"/>
  <c r="A18" s="1"/>
  <c r="A21" s="1"/>
  <c r="A24" s="1"/>
  <c r="A27" s="1"/>
  <c r="A30" s="1"/>
  <c r="B23" i="1"/>
  <c r="B22"/>
  <c r="B21"/>
  <c r="B20"/>
  <c r="B19"/>
  <c r="B18"/>
  <c r="B17"/>
  <c r="B16"/>
  <c r="B15"/>
  <c r="B14"/>
  <c r="B13"/>
  <c r="B12"/>
  <c r="B11"/>
  <c r="B10"/>
  <c r="B9"/>
  <c r="B8"/>
  <c r="B5"/>
  <c r="C60" i="35"/>
  <c r="C16" i="36"/>
  <c r="B5" i="42"/>
  <c r="B8"/>
  <c r="B9"/>
  <c r="B10"/>
  <c r="B11"/>
  <c r="B12"/>
  <c r="B13"/>
  <c r="B14"/>
  <c r="B15"/>
  <c r="B16"/>
  <c r="B17"/>
  <c r="B18"/>
  <c r="B19"/>
  <c r="B20"/>
  <c r="B21"/>
  <c r="B22"/>
  <c r="B23"/>
  <c r="C43" i="40"/>
  <c r="B43"/>
  <c r="C34" i="39"/>
  <c r="B34"/>
  <c r="C40" i="38"/>
  <c r="B40"/>
  <c r="C52" i="37"/>
  <c r="B52"/>
  <c r="B16" i="36"/>
  <c r="B60" i="35"/>
  <c r="C55" i="33"/>
  <c r="B55"/>
  <c r="C200" i="32"/>
  <c r="B200"/>
  <c r="C74" i="31"/>
  <c r="B74"/>
  <c r="C29" i="30"/>
  <c r="B29"/>
  <c r="C49" i="29"/>
  <c r="B49"/>
  <c r="C181" i="10"/>
  <c r="B181"/>
  <c r="C21" i="28"/>
  <c r="B21"/>
  <c r="C114" i="8"/>
  <c r="B114"/>
  <c r="C13" i="7"/>
  <c r="B13"/>
  <c r="B12" i="4"/>
  <c r="C12"/>
  <c r="G114" i="8"/>
  <c r="H34" i="39" l="1"/>
  <c r="C23" i="42" s="1"/>
  <c r="H52" i="37"/>
  <c r="C21" i="42" s="1"/>
  <c r="H69" i="34"/>
  <c r="C17" i="42" s="1"/>
  <c r="H16" i="36"/>
  <c r="C19" i="42" s="1"/>
  <c r="H92" i="43"/>
  <c r="C7" i="42" s="1"/>
  <c r="H114" i="8"/>
  <c r="C9" i="42" s="1"/>
  <c r="H21" i="28"/>
  <c r="C10" i="42" s="1"/>
  <c r="H181" i="10"/>
  <c r="C11" i="42" s="1"/>
  <c r="H49" i="29"/>
  <c r="C12" i="42" s="1"/>
  <c r="H29" i="30"/>
  <c r="C13" i="42" s="1"/>
  <c r="H74" i="31"/>
  <c r="C14" i="42" s="1"/>
  <c r="H200" i="32"/>
  <c r="C15" i="42" s="1"/>
  <c r="H40" i="38"/>
  <c r="C20" i="42" s="1"/>
  <c r="H43" i="40"/>
  <c r="C22" i="42" s="1"/>
  <c r="H60" i="35"/>
  <c r="C18" i="42" s="1"/>
  <c r="H55" i="33"/>
  <c r="C16" i="42" s="1"/>
  <c r="H37" i="44"/>
  <c r="C6" i="42" s="1"/>
  <c r="C25" l="1"/>
</calcChain>
</file>

<file path=xl/sharedStrings.xml><?xml version="1.0" encoding="utf-8"?>
<sst xmlns="http://schemas.openxmlformats.org/spreadsheetml/2006/main" count="2662" uniqueCount="1704">
  <si>
    <t>Naziv grupe radova</t>
  </si>
  <si>
    <t>m²</t>
  </si>
  <si>
    <t>kom</t>
  </si>
  <si>
    <t>m³</t>
  </si>
  <si>
    <t>kg</t>
  </si>
  <si>
    <t>Pos</t>
  </si>
  <si>
    <t>m¹</t>
  </si>
  <si>
    <t>a</t>
  </si>
  <si>
    <t>b</t>
  </si>
  <si>
    <t>c</t>
  </si>
  <si>
    <t>d</t>
  </si>
  <si>
    <t>geotekstil 300 gr/m²</t>
  </si>
  <si>
    <t>01-110</t>
  </si>
  <si>
    <t>02-110</t>
  </si>
  <si>
    <t>02-120</t>
  </si>
  <si>
    <t>02-130</t>
  </si>
  <si>
    <t>02-140</t>
  </si>
  <si>
    <t>02-160</t>
  </si>
  <si>
    <t>02-170</t>
  </si>
  <si>
    <t>03-110</t>
  </si>
  <si>
    <t>03-120</t>
  </si>
  <si>
    <t>03-130</t>
  </si>
  <si>
    <t>03-140</t>
  </si>
  <si>
    <t>03-150</t>
  </si>
  <si>
    <t>03-160</t>
  </si>
  <si>
    <t>03-170</t>
  </si>
  <si>
    <t>03-180</t>
  </si>
  <si>
    <t>03-190</t>
  </si>
  <si>
    <t>03-200</t>
  </si>
  <si>
    <t>03-260</t>
  </si>
  <si>
    <t>03-270</t>
  </si>
  <si>
    <t>03-280</t>
  </si>
  <si>
    <t>03-290</t>
  </si>
  <si>
    <t>03-300</t>
  </si>
  <si>
    <t>04-110</t>
  </si>
  <si>
    <t>04-120</t>
  </si>
  <si>
    <t>05-110</t>
  </si>
  <si>
    <t>05-120</t>
  </si>
  <si>
    <t>05-130</t>
  </si>
  <si>
    <t>05-140</t>
  </si>
  <si>
    <t>05-150</t>
  </si>
  <si>
    <t>05-160</t>
  </si>
  <si>
    <t>05-170</t>
  </si>
  <si>
    <t>05-190</t>
  </si>
  <si>
    <t>05-200</t>
  </si>
  <si>
    <t>05-210</t>
  </si>
  <si>
    <t>05-220</t>
  </si>
  <si>
    <t>05-230</t>
  </si>
  <si>
    <t>05-240</t>
  </si>
  <si>
    <t>05-250</t>
  </si>
  <si>
    <t>05-260</t>
  </si>
  <si>
    <t>06-110</t>
  </si>
  <si>
    <t>06-120</t>
  </si>
  <si>
    <t>06-130</t>
  </si>
  <si>
    <t>07-110</t>
  </si>
  <si>
    <t>07-120</t>
  </si>
  <si>
    <t>07-130</t>
  </si>
  <si>
    <t>07-140</t>
  </si>
  <si>
    <t>07-150</t>
  </si>
  <si>
    <t>07-170</t>
  </si>
  <si>
    <t>07-180</t>
  </si>
  <si>
    <t>07-200</t>
  </si>
  <si>
    <t>07-270</t>
  </si>
  <si>
    <t>07-280</t>
  </si>
  <si>
    <t>02-180</t>
  </si>
  <si>
    <t>03-310</t>
  </si>
  <si>
    <t>atike ravnih krovova</t>
  </si>
  <si>
    <t>Obračun dat po m² izvedene košuljice.</t>
  </si>
  <si>
    <t>05-270</t>
  </si>
  <si>
    <t>- čvrstoća zatezanja pri lomu о≥15 N/mm²</t>
  </si>
  <si>
    <t>- izduženje pri lomu ≥ 250 %.</t>
  </si>
  <si>
    <t>Obračun po m².</t>
  </si>
  <si>
    <t>- geotekstil 300 gr/m².</t>
  </si>
  <si>
    <t>Obračun po m² izvedene izolacije.</t>
  </si>
  <si>
    <t>Obračun paušalno.</t>
  </si>
  <si>
    <t>05-280</t>
  </si>
  <si>
    <t>07-290</t>
  </si>
  <si>
    <t>e</t>
  </si>
  <si>
    <t>f</t>
  </si>
  <si>
    <t>03-320</t>
  </si>
  <si>
    <t>Obračun po m² ugrađenih pregrada.</t>
  </si>
  <si>
    <t>Obračun po m² izvedene košuljice.</t>
  </si>
  <si>
    <t>Obračun po m¹ izvedenih kanala.</t>
  </si>
  <si>
    <t xml:space="preserve">Obračun po m². </t>
  </si>
  <si>
    <t xml:space="preserve">Obračun po m³, sa potrebnom oplatom. </t>
  </si>
  <si>
    <t xml:space="preserve">Obračun po m², sa potrebnom oplatom. </t>
  </si>
  <si>
    <t>Obračun po m² izvedene podloge.</t>
  </si>
  <si>
    <t>Obračun po m³ u zbijenom stanju.</t>
  </si>
  <si>
    <t>opis radova</t>
  </si>
  <si>
    <t>pauš</t>
  </si>
  <si>
    <t>Ovako utvrđenu konturnu liniju objekta obeležiti na terenu privremenim obeleživačima, koje treba ukloniti tek kada su zidovi izvedeni do visine iznad terena.</t>
  </si>
  <si>
    <t>Mašinski otkop površinskog sloja humusa i nasipa, prosečne debljine 0,5-0,7 m (zemlja I kategorije).</t>
  </si>
  <si>
    <t>Obračun po m³ iskopanog materijala u samoniklom stanju, sa mašinskim utovarom, odvozom i istovarom na gradsku deponiji, udaljenu do 5 km.</t>
  </si>
  <si>
    <t>Temeljnu jamu iznivelisati sa dozvoljenim odstupanjem od ± 3 cm. U slučaju kiše, treba vodu iz temeljnog rova odmah crpkama odstraniti.</t>
  </si>
  <si>
    <t>Obračun po m³ stvarno nasute zapremine, sa dopremanjem zemlje sa gradilišne deponije.</t>
  </si>
  <si>
    <t>nasipanje zemlje između temeljnih zidova i oboda širokog otkopa</t>
  </si>
  <si>
    <t xml:space="preserve">nasipanje zemlje ispod rampi, stepeništa </t>
  </si>
  <si>
    <t xml:space="preserve">Mašinski utovar, prevoz i istovar viška iskopane zemlje, sa gradilišne deponije, na gradsku deponiju, udaljenu do 4,5 km. </t>
  </si>
  <si>
    <t>Obračun po m³ stvarno prevezene zemlje.</t>
  </si>
  <si>
    <t>Tampon sloj treba da je zbijen valjkom, vibro pločom do Ms=20 MPa.</t>
  </si>
  <si>
    <t>Obračun po m² izvedenog trotoara sa potrebnom oplatom.</t>
  </si>
  <si>
    <t>Obračun po m² izvedenog zaštitnog sloja.</t>
  </si>
  <si>
    <t>Nabavka materijala, transport i ugradnja betona MB 30, C25/30, u armiranobetonske konstrukcije podrumskih ventilacionih šahtova.</t>
  </si>
  <si>
    <t>ukopani zidovi svetlarnika debljine dz=12 cm, na završetku zidova ostaviti zub za ugradnju nagazne rešetke</t>
  </si>
  <si>
    <t xml:space="preserve">Obračun po m², sa potrebnom glatkom oplatom i podupiračima. </t>
  </si>
  <si>
    <t>Pos St 01-02, kose stepenišne ploče dp=18 cm stepenici 17,5/28 cm</t>
  </si>
  <si>
    <t>Pos St 11-12, St 21-22, St 31-32, St 41-42,  St 51-52, St 61-62, St 71-72 kose stepenišne ploče dp=18 cm stepenici 17/28 cm</t>
  </si>
  <si>
    <t>Nabavka materijala, transport i ugradnja betona MB 30, C25/30, u armiranobetonske konstrukcije zidova sa ostavljanjem ankera i otvora. Debljina zidova dz=20 cm.</t>
  </si>
  <si>
    <t>Nabavka materijala, transport i ugradnja betona MB 30, C25/30, u armiranobetonske konstrukcije zidova sa ostavljanjem ankera i otvora. Debljina zidova dz=18 cm.</t>
  </si>
  <si>
    <t>Nabavka materijala, transport i ugradnja betona MB 30, C25/30, u armiranobetonske konstrukcije zidova sa ostavljanjem ankera i otvora. Debljina zidova dz=15 cm.</t>
  </si>
  <si>
    <t>Nabavka materijala, transport i ugradnja betona MB 30, C25/30, u armiranobetonske konstrukcije zidova sa ostavljanjem ankera i otvora. Debljina zidova dz=12 cm.</t>
  </si>
  <si>
    <t>Obračun po m³, sa potrebnom glatkom oplatom i podupiračima.</t>
  </si>
  <si>
    <t xml:space="preserve">bitumenom. Trotoar odvojiti razdelnicom širine 2 cm duž celog objekta i ispuniti je vrućim bitumenom. </t>
  </si>
  <si>
    <t xml:space="preserve">Obračun po m² ozidanog zida, sa armirano betonskim serklažima, armaturom i oplatom. </t>
  </si>
  <si>
    <t>sa zidanjem, izvesti nadvratne serklaže  dimenzija 12/20 cm, koji naležu obostrano za 20 cm. Serklaže raditi armiranim betonom MB 20, C 16/20, armatura ± 2Ø12, uzengije Ø8/25.</t>
  </si>
  <si>
    <t xml:space="preserve">Obračun po m² obzida, sa armirano betonskim serklažima, armaturom i oplatom. </t>
  </si>
  <si>
    <t>Sastoje se od keramičke cevi sa vartostalnim lepkom, profilisane izolacije od kamene vune, minimalne specifične težine 80 kg/m³, spoljnog dimnjačkog plašta od lakog betona.</t>
  </si>
  <si>
    <t>Montažni elementi se zidaju u odgovarajućem malteru, klasa vatrootpornosti A1. Uz kanal isporučiti i ugraditi sve pripadajuće fazonske elemente: vatrootporna,</t>
  </si>
  <si>
    <t xml:space="preserve">gasnonepropusna atestirana troslojna dimnjačka vrata od aluminijuma, keramičke kondenz posude, ventilacione rešetke i dilatacione rozete od nerđajućeg čelika, </t>
  </si>
  <si>
    <t>završni plašt, završne tipske kape, a u svemu prema specifikaciji proizvođača. Sistem, kao i pojedinačni elementi moraju posedovati sertifikate i ateste u skladu sa SRPS i EN standardima.</t>
  </si>
  <si>
    <t>fazonske elemente: ventilacione rešetke i pokrivne rozete od pocinkovanog bojenog lima, završne tipske kape, a u svemu prema specifikaciji proizvođača.</t>
  </si>
  <si>
    <t>Ventilacioni kanal mora da poseduje sertifikate u skladu sa SRPS, EN standardima.</t>
  </si>
  <si>
    <t>Obračun po m² omalterisane površine, sa potrebnom radnom skelom.</t>
  </si>
  <si>
    <t>Nabavka materijala, transport i mašinsko malterisanje unutrašnjih zidova (sanitarnih čvorova), kao podloga za lepljenje keramike.</t>
  </si>
  <si>
    <t>Nabavka materijala, transport i mašinsko malterisanje unutrašnjih zidova od opekarskih proizvoda, gipsano-krečnim malterom sa slojem minimalne debljine 1 cm.</t>
  </si>
  <si>
    <t>Nabavka materijala, transport i mašinska izrada cementne košuljice, sa fiber vlaknima, kao plivajuće podloge za izradu završnih slojeva poda.</t>
  </si>
  <si>
    <t>Doziranje fiber vlakana je u svemu prema specifikaciji proizvođača.</t>
  </si>
  <si>
    <t>Nabavka materijala, transport i mašinska izrada cementne košuljice, sa fiber vlaknima.</t>
  </si>
  <si>
    <t>Gornju površinu košuljice fino isperdašti i pripremiti za izradu hidroizolacije.</t>
  </si>
  <si>
    <t>Fiksirane su u podnu i međuspratnu konstrukciju. Pregrade su fiksne i sa jednokrilnim vratima dimenzija 80/200 cm. Vrata su opremljena šarkama i rezom za katanac.</t>
  </si>
  <si>
    <t>Obračun po m² horizontalne projekcije, ugrađene i finalno obrađene konstrukcije.</t>
  </si>
  <si>
    <t>Obračun po m² izvedene opšivke, sa bitumenskom lepenkom.</t>
  </si>
  <si>
    <t>hidroizolacija neprohodnog ravnog krova RK10</t>
  </si>
  <si>
    <t>termoizolacija krovne atike, sa strane prema krovu, d=3 cm</t>
  </si>
  <si>
    <t>termoizolacija zidova lift okna iznad krova, d=10 cm</t>
  </si>
  <si>
    <t>XPS d=7 cm, sokla fasadnih zidova</t>
  </si>
  <si>
    <t>Obračun po m² izvedene horizontalne hidroizolacije.</t>
  </si>
  <si>
    <t>Obračun po m² izvedene vertikalne hidroizolacije.</t>
  </si>
  <si>
    <t>Folija se postavlja preko hidroizolacije sa ispupčenjima okrenutim prema hidroizolaciji i preklapa se 10 do 15 cm. Folija mora posedovati sledeće karakteristike:</t>
  </si>
  <si>
    <t>Obračun po m² izvedene zaštite hidroizolacije ukopanih zidova.</t>
  </si>
  <si>
    <t>Način postavljanja i obrada  detalja u svemu prema specifikaciji proizvođača.</t>
  </si>
  <si>
    <t xml:space="preserve">- ekstrudirani polistiren d=25 cm, (sa koeficijentom toplotne provodljivosti λ≤0,038 W/mK) </t>
  </si>
  <si>
    <t>ekstrudirani polistiren (sa koeficijentom toplotne provodljivosti λ≤0,038 W/mK) d=25 cm</t>
  </si>
  <si>
    <t>Ploče pričvrstiti na zid mehanički spojnicama, sidrima, 4-8 kom/m² (tip i dužinu sidra odrediti u zavisnosti od podloge, u svemu prema preporukama proizvođača sidra), koji ujedno</t>
  </si>
  <si>
    <t>predstavljaju graničnike između izolacije i završne obloge gde se formira vazdušni sloj, debljine 2 cm.</t>
  </si>
  <si>
    <t xml:space="preserve">Na ploče naneti polimer-cementni lepak, za kamenu mineralnu vunu, trakasto po obimu ploče i tačkasto, 3 pogače, po sredini ploče. Ploče postaviti tesno jednu uz drugu. </t>
  </si>
  <si>
    <t>provodljivosti λ≤0,035 W/mK, klase dozvoljenog odstupanja debljine min T5, deklarisane pritisne čvrstoće pri 10%-tnom sabijanju 30 kPa, delaminacije 10 kPa, debljine</t>
  </si>
  <si>
    <t>prema proračunu građevinske fizike. Na ploče naneti polimer-cementni lepak, za kamenu mineralnu vunu, trakasto po obimu ploče i tačkasto, 3 pogače, po sredini ploče.</t>
  </si>
  <si>
    <t>T5, klase negorivosti A1, otpornosti prema protoku vazduha min. AF5, debljine prema proračunu građevinske fizike. Ploče pričvrstiti na zid mehanički spojnicama, sidrima 4-8 kom/m²</t>
  </si>
  <si>
    <t>(tip i dužinu sidra odrediti u zavisnosti od podloge, u svemu prema preporukama proizvođača sidra), koji ujedno predstavljaju graničnike između izolacije i završne obloge gde se formira</t>
  </si>
  <si>
    <t>Preko izolacije postaviti jedan sloj PVC folije sa preklopima od 10 cm, u oba pravca. Sastavni deo pozicije je i nabavka i ugradnja polietilenskih ivičnih traka na spojevima zidova</t>
  </si>
  <si>
    <t>i poda i u dilatacijama, koje se postavljaju u minimalnoj debljini od 10 mm, celom visinom slojeva poda.</t>
  </si>
  <si>
    <t>Obračun po komadu ugrađenih završnih kapa.</t>
  </si>
  <si>
    <t>05-290</t>
  </si>
  <si>
    <t>Nabavka materijala, transport i obziđivanje kada punom opekom na kant d=7 cm u cementnom malteru razmere 1:3.</t>
  </si>
  <si>
    <t>Zidati u cementnom malteru razmere 1:3.</t>
  </si>
  <si>
    <t>Obračun po komadu podzidane kade.</t>
  </si>
  <si>
    <t>Zid obavezno završiti punom površinom bloka (ako je sečen blok). Zalivanje se vrši špricanjem ekspandirajućeg maltera u spoj zida sa plafonom, spojnica širine 19 cm.</t>
  </si>
  <si>
    <t>Obračun po m¹.</t>
  </si>
  <si>
    <t>05-300</t>
  </si>
  <si>
    <t>Obračun po kilogramu ugrađene armature.</t>
  </si>
  <si>
    <t>termoizolacija međuspratne konstrukcije iznad ulaza</t>
  </si>
  <si>
    <t>Ploče XPS-a su sa koeficijentom toplotne provodljivosti λ≤0,035 W/mK, debljine prema proračunu građevinske fizike. Na ploče naneti polimer-cementni lepak, za XPS, trakasto po obimu ploče i tačkasto, po sredini ploče.</t>
  </si>
  <si>
    <t xml:space="preserve">Ploče postaviti tesno jednu uz drugu. Ploče dodatno mehanički pričvrstiti specijalnim tiplovima sa pričvrsnim pločicama i distancerima 8-10 kom/m² (tip i dužinu tipla odrediti u </t>
  </si>
  <si>
    <t>ograde terasa, sa zubom ispod ploče</t>
  </si>
  <si>
    <t xml:space="preserve">The set contour line must be marked with temporary markers, which should be removed only after the walls have been built at a height above the ground level. </t>
  </si>
  <si>
    <t>Flat-rate fee will apply.</t>
  </si>
  <si>
    <t xml:space="preserve">Mechanical excavation of the surface layer of humus, average thickness 0,5 - 0,7m (first category soil). </t>
  </si>
  <si>
    <t xml:space="preserve">Foundation pit should be leveled with tolerance of + 3cm. In case of rain, the water from the foundation pit must be drained. </t>
  </si>
  <si>
    <t>Calculation is made for excavated material (wild plants) per m³, with mechanical loading, transportation, unloading on city landfill, located up to 5 km from the site.</t>
  </si>
  <si>
    <t xml:space="preserve">The calculation is given per m³ of the dug out material, with mechanical loading, transportation, unloading on city landfill, located up to 5 km from the site.  </t>
  </si>
  <si>
    <t>Calculation is given per m³ of the backfilled volume, with transportation of the soild to the construction waste site.</t>
  </si>
  <si>
    <t>Backfilling between foundation wall and the edge of wide excavation</t>
  </si>
  <si>
    <t>Backfilling under ramps and stairways</t>
  </si>
  <si>
    <t xml:space="preserve">Mechanical loading of soil from the construction waste site, transportation and unloading on the city landfill, up to 4,5 km away. </t>
  </si>
  <si>
    <t xml:space="preserve">Calculation given per m³ of transported soil. </t>
  </si>
  <si>
    <t>Calculation is given per m³ in compacted state.</t>
  </si>
  <si>
    <t xml:space="preserve">The tampon layer must be compacted with a roller and vibro-rammer up to Ms=20 MPa. </t>
  </si>
  <si>
    <t xml:space="preserve">Calculation given per m³ in compacted state. </t>
  </si>
  <si>
    <t xml:space="preserve">Calculation per m² of the installed lining. </t>
  </si>
  <si>
    <t xml:space="preserve">Calculation per m² of the installed protection layer. </t>
  </si>
  <si>
    <t xml:space="preserve">Calculation per m³, with formwork. </t>
  </si>
  <si>
    <t>Calculation per m².</t>
  </si>
  <si>
    <t>Calculation per m², with formwork.</t>
  </si>
  <si>
    <t>Procurement of material, transportation and installation of concrete MB 30, C25/30 in reinforced concrete structures of basement ventilation shafts.</t>
  </si>
  <si>
    <t>total shaft walls thickness is 12 cm; at the end of the shaft wall install brackets for the installation of floor grill</t>
  </si>
  <si>
    <t xml:space="preserve">Calculation per m², with smooth formwork and supporters. </t>
  </si>
  <si>
    <t>Items St 01-02, sloping staircase slabs of thickness 18 cm, steps 17,5/28 cm</t>
  </si>
  <si>
    <t>Items St 11-12, St 21-22, St 31-32, St 41-42, St 51-52, St 61-62, St 71-72. Sloping staircase slabs of thickness 18 cm. Steps 17/28 cm</t>
  </si>
  <si>
    <t xml:space="preserve">Procurement of material, transportation and installation of concrete MB 30, C25/30 in reinforced concrete wall structures, with performed anchors and holes. Wall thicknes is 20 cm. </t>
  </si>
  <si>
    <t xml:space="preserve">Procurement of material, transportation and installation of concrete MB 30, C25/30 in reinforced concrete wall structures, with performed anchors and holes. Wall thicknes is 18 cm. </t>
  </si>
  <si>
    <t xml:space="preserve">Procurement of material, transportation and installation of concrete MB 30, C25/30 in reinforced concrete wall structures, with performed anchors and holes. Wall thicknes is 15 cm. </t>
  </si>
  <si>
    <t xml:space="preserve">Procurement of material, transportation and installation of concrete MB 30, C25/30 in reinforced concrete wall structures, with performed anchors and holes. Wall thicknes is 12 cm. </t>
  </si>
  <si>
    <t>Balcony fences</t>
  </si>
  <si>
    <t>Flat roof parapet walls</t>
  </si>
  <si>
    <t xml:space="preserve">Calculation per kg of the installed reinforcement. 
</t>
  </si>
  <si>
    <t>construction of over-door bond beams of dimension 12/20 cm, leaning 20 cm on both sides. Bond beams are made of reinforced concrete MB 20, C16/20, reinforcement ± 2Ø12, and rebars Ø8/25.</t>
  </si>
  <si>
    <t xml:space="preserve">Calculation is given per m² of constructed walls, with reinforced concrete bond beams, reinforcement and formwork. </t>
  </si>
  <si>
    <t>Calculation per m²</t>
  </si>
  <si>
    <t>Calculation is given per m² of constructed walls, with reinforced concrete bond beams, reinforcement and formwork.</t>
  </si>
  <si>
    <t>Chimney ducts consist of ceramic pipe with fireproof adhesive, molded rock wool insulation of minimum specific weight 80 kg/m³, external chimney cladding of light concrete.</t>
  </si>
  <si>
    <t xml:space="preserve">The mounting elements are built using appropriate mortar, fire resistance class A1. Ducts are delivered and installed with corresponding fittings: fire resistant, </t>
  </si>
  <si>
    <t xml:space="preserve">certified non gas permeable triple layer chimney aluminum doors, ceramic condensation containers, ventilation grilles and stainless steel expansion flange, </t>
  </si>
  <si>
    <t xml:space="preserve">finishing cladding, finishing terminals, all in accordance with the manufacturer's specifications. The system, as well as individual elements, must me certified and approved in accordance with SRPS and EN standards. </t>
  </si>
  <si>
    <t>The calculation per m¹ of the installed ducts.</t>
  </si>
  <si>
    <t xml:space="preserve">with the ducts: ventilation grill and cover flange made of painted galvanized steel, finishing terminal, all according to the manufacturer’s specification. </t>
  </si>
  <si>
    <t xml:space="preserve"> and height 33 cm, with necessary transitional elements between secondary and primary ducts. Outer dimensions of elements are 22/35,5 cm. All accompanying elements are delivered along </t>
  </si>
  <si>
    <t xml:space="preserve">Ventialtion duct be certified and approved in accordance with SRPS and EN standards. </t>
  </si>
  <si>
    <t>Calculation per m¹ of the installed ducts.</t>
  </si>
  <si>
    <t xml:space="preserve">Procurement of material, transportation and mechanical plastering of interior brick walls using cement-lime plaster of minimum thickness 1 cm. </t>
  </si>
  <si>
    <t xml:space="preserve">Calculation per m² of the plastered surface, with necessary scaffold.  </t>
  </si>
  <si>
    <t xml:space="preserve">Procurement of material, transportation and mechanical plastering of interior walls (sanitary blocks), as a surface for ceramic tiles. </t>
  </si>
  <si>
    <t xml:space="preserve">Calculation is given per m² of the plastered surface, with necessary scaffold. </t>
  </si>
  <si>
    <t xml:space="preserve">Procurement of material, transportation and mechanical production of the cement screed, with added fibers as a floating surface for the production of finishing floor layers. </t>
  </si>
  <si>
    <t xml:space="preserve">Fiber dosage must be in accordance with the manufacturer’s specifications. </t>
  </si>
  <si>
    <t>The upper surface of the screed must be finely smoothed out and prepared for waterproofing.</t>
  </si>
  <si>
    <t xml:space="preserve">Calculation per m² of the constructed cement screed.  </t>
  </si>
  <si>
    <t>Procurement of material, transportation and mechanical production of the cement screed, with added fibers.</t>
  </si>
  <si>
    <t xml:space="preserve">The slats must be fixed into the floor and interfloor structure. Each storage unit has a single door 80/200 cm. Doors have hinges and latch for locks. </t>
  </si>
  <si>
    <t>Calculation per m² of the installed partition.</t>
  </si>
  <si>
    <t>The wood must be protected with appropriate coating from humidity and insects.</t>
  </si>
  <si>
    <t xml:space="preserve">Calculation is given per m² of horizontal projection of the installed and finally processed structure. </t>
  </si>
  <si>
    <t xml:space="preserve">Boards are coated with bitumen veneer with 10 cm overlaps. Wooden formwork and bitumen veneer are used as the surface for the sheet metal roof covering. </t>
  </si>
  <si>
    <t xml:space="preserve">Calculation per m² of the flashings, with bitumen veneer. </t>
  </si>
  <si>
    <t xml:space="preserve">Calculation per m² of the laid horizontal waterproofing </t>
  </si>
  <si>
    <t xml:space="preserve">Calculation per m² of the laid vertical waterproofing. </t>
  </si>
  <si>
    <t xml:space="preserve">The membrane is placed over the waterproofing with dimples facing toward the waterproofing, with overlapping from 10 to 15 cm. The membrane must possess the following characteristics: </t>
  </si>
  <si>
    <t xml:space="preserve">  Tensile strength at break o≥15 N / mm²</t>
  </si>
  <si>
    <t xml:space="preserve">   Elongation at break ≥ 250%. </t>
  </si>
  <si>
    <t xml:space="preserve">Calculation per m² of the laid waterproofing of the retaining walls. </t>
  </si>
  <si>
    <t xml:space="preserve">Installation and treatment of details according to the manufacturer’s specifications. </t>
  </si>
  <si>
    <t>Waterproofing of an impassable roof RK10</t>
  </si>
  <si>
    <t xml:space="preserve">Calculation per m² of the laid insulation. </t>
  </si>
  <si>
    <t xml:space="preserve">  geotextile 300 gr/m²,</t>
  </si>
  <si>
    <t xml:space="preserve">  geotextile 300 gr/m²</t>
  </si>
  <si>
    <t>with hot bitumen. A 2 cm joint should run between the sidewalk and the building, and filled with hot bitumen.</t>
  </si>
  <si>
    <t>Calculation per m² of the installed sidewalk with necessary formwork.</t>
  </si>
  <si>
    <t xml:space="preserve">Calculation per piece of the cladded tub. </t>
  </si>
  <si>
    <t>The wall must be finished with full block surface (if the block was cut). Grouting is performed by spraying expanding mortar into joints between walls and ceilings. Joints are 19 cm wide.</t>
  </si>
  <si>
    <t>Calculation per m¹.</t>
  </si>
  <si>
    <t>(Expansion joints are placed in fields of 25 m² max. Marginal strips alongside peripheral walls and in expansions are made of extruded PE foam, calculated separately.)</t>
  </si>
  <si>
    <t>Calculation per m², with smooth formwork and props.</t>
  </si>
  <si>
    <t>Calculation per piece of the installed finishing elements.</t>
  </si>
  <si>
    <t xml:space="preserve">provodljivosti λ≤0,035 W/mK, klase dozvoljenog odstupanja T5, klase negorivosti A1, otpornosti prema protoku vazduha min. AF5.      </t>
  </si>
  <si>
    <t>Calculation per m² of the installed insulation.</t>
  </si>
  <si>
    <t>termal insulation of the roof parapets - on the roof side,  3cm tick</t>
  </si>
  <si>
    <t>termal insulation fo elevator shaft walls - 10cm tick</t>
  </si>
  <si>
    <t>conductivity coefficient λ≤0,035 W/mK, tolerance class T5, A1 incombustibility, resistance to air flow min AF5.</t>
  </si>
  <si>
    <t>XPS boards, 7 cm  tick, - skirting of the façade</t>
  </si>
  <si>
    <t>XPS boards, 12 cm  tick, - lower part of the façade wall FZ11</t>
  </si>
  <si>
    <t>termal insulation of interfloor construction above the entrance area</t>
  </si>
  <si>
    <t>Procurement of material, transportation and installation of thermal insulation of loggias ceilins (ETICS), made of boards of stone wool, 3cm tick.</t>
  </si>
  <si>
    <t xml:space="preserve">The plates are fixed to the wall mechanical connectors, anchors 4-8 pc / m² (the type and length of anchors is determined depending on the surface, in accordance with recommendations of the manufacturer), which  </t>
  </si>
  <si>
    <t xml:space="preserve">also represent stoppers between the insulation and final layer, where air layer 2 cm thick is formed. </t>
  </si>
  <si>
    <t>Polymer-cement adhesive is to be placed on the rock mineral wool panels, in strips along the edges and and in spots along the middle. Panels must be placed tightly next to each other.</t>
  </si>
  <si>
    <t xml:space="preserve">The XPS boards are with thermal conductivity coefficient λ≤0,035, and tickness according to the thermal conductivity calculation. Polymer-cement adhesive is to be placed on the XPS panels, in strips along the edges and and in spots along the middle.   </t>
  </si>
  <si>
    <t>Panels must be set up close to each other. The panels must be additionally mechanically fastened with special dowels with clamps and spacers 8-10 per m2 (type and length of dowels</t>
  </si>
  <si>
    <t>conductivity coefficient λ≤0,035, thickness tolerance class T5,declared compressive strength at 10% compaction 30 kPa, 10 kPa delamination, thickness</t>
  </si>
  <si>
    <t xml:space="preserve">according to the thermal conductivity calculation. Polymer-cement adhesive is to be placed on the rock mineral wool panels, in strips along the edges and and in spots along the middle. </t>
  </si>
  <si>
    <t>termal insulation of  overhanged interfloor construction</t>
  </si>
  <si>
    <t xml:space="preserve">termoizolacija erkera. </t>
  </si>
  <si>
    <t>thermal conductivity coefficient λ≤0,035, thickness tolerance class T5,declared compressive strength at 10% compaction 30 kPa, 10 kPa delamination, thickness</t>
  </si>
  <si>
    <t>A1 incombustibility, resistance to air flow min AF5. tickness according to the thermal conductivity calculation. The plates are fixed to the wall mechanical connectors, anchors 4-8 pc / m²</t>
  </si>
  <si>
    <t>(the type and length of anchors is determined depending on the surface, in accordance with recommendations of the manufacturer), which also represent stoppers between the insulation and final layer, where</t>
  </si>
  <si>
    <t>A layer of PVC foil with 10 cm overlaps should be placed over the insulation, in in both directions. An integral part of the position is the acquisition and installation of polyethylene edge tape at joints between walls</t>
  </si>
  <si>
    <t>and floors, and expension joints, which are set at a minimum thickness of 10 mm, over the entire height of the floor structure.</t>
  </si>
  <si>
    <t>Thermal conductivity is λ≤0,040 W / mK, thickness tolerance class T5.</t>
  </si>
  <si>
    <t>Obračun po m² izvedene  hidroizolacije.</t>
  </si>
  <si>
    <t>Njome se obrađuju i slivnici,vertikalni delovi zidova do 15 cm visine, a na mestima kada ili kabina za tuš, do 50 cm visine. Debljina ove hidroizolacije je 2 do 5 mm.zavisno od izbora tipa ,a potrošnja ide i do 3-4 kg/m2</t>
  </si>
  <si>
    <t>Obračun po m² izvedene hidroizolacije sa podizanjem uz zidove.</t>
  </si>
  <si>
    <t>- tanka PE folija 0,15mm</t>
  </si>
  <si>
    <t xml:space="preserve">  thin PE foil, 0,15mm,</t>
  </si>
  <si>
    <t>Hidroizolacija je na bazi poliuretanskih premaza (PU), ili premaza na bazi PMMA (poli-meta-metil-akrilat). Ovi premazi se definišu kao “tečne folije” koje vezuju na hemijskoj osnovi dodavanjem katalizatora. Debljina oko 3 mm. Armatura od staklene tkanine. Tečnom folijom se obrađuju i holkeri, kao i sve veze sa pragom i stolarijom.</t>
  </si>
  <si>
    <t>tanka PE folija 0,15mm</t>
  </si>
  <si>
    <t>Preko AB međuspratne konstrukcije najpre se izvodi parna brana, preko nje termo izolacija, a zatim sloj za pad koji se fino perdaši da bi se preko njega izvela hidroizolacija. Preko izolacije polaže se šljunak.</t>
  </si>
  <si>
    <t xml:space="preserve">Calculation per m² of the installed membrane and raising it along the walls. </t>
  </si>
  <si>
    <t>07-300</t>
  </si>
  <si>
    <t>- hladan premaz solucijom bitumena na bazi organskih rastvarača</t>
  </si>
  <si>
    <t>a.Parna brana</t>
  </si>
  <si>
    <t xml:space="preserve">b.Toplotna izolacija
-XPS polistiren debljine d= 25 cm položen u tri sloja (10 + 10 + 5 cm)
</t>
  </si>
  <si>
    <t>c. Sloj za razdvajanje                                         - tanka Pe folija, debljine d= 0,15 mm</t>
  </si>
  <si>
    <t>05-310</t>
  </si>
  <si>
    <t xml:space="preserve">Opeka se zida u produžnom malteru razmere 1:2:6. Slog opeke mora da bude pravilan. </t>
  </si>
  <si>
    <t xml:space="preserve">Brickwork is performed using flexible mortar in proportion 1:2:6.  Brick layers must be laid out evenly. </t>
  </si>
  <si>
    <t>Obračun po m² obzida, sa ugradnjom ankera i fugovanjem spojnica.</t>
  </si>
  <si>
    <t>Procurement of material, transportation and full-brick cladding of bath-tubs, with 7 cm edging, in cement mortar, ratio 1:3.</t>
  </si>
  <si>
    <t>Na izloženim ugaonim ivicama zidova postaviti ugaone lajsne od pocinkovanih vučenih limenih profila.</t>
  </si>
  <si>
    <t>On each connection to the chimney in the apartment, install a tin connection ring with a shutter.</t>
  </si>
  <si>
    <t>Preko dasaka postaviti jedan sloj bitumenske lepenke, sa preklopima od 10 cm, kao podlogu za krovni pokrivač od lima.</t>
  </si>
  <si>
    <t>Wooden formwork must be protected against humidity and insects using a coating selected by the designer.</t>
  </si>
  <si>
    <t xml:space="preserve">. Mortar is a one component cement-lime mortar.). It is applyed mechanically, in thickness 10-25 mm. The surface must be treated with a suitable primer beforehand. </t>
  </si>
  <si>
    <t xml:space="preserve">Mechanical wide excavation of the sandy-clay soil (second category soil), average depth about 3m. </t>
  </si>
  <si>
    <t xml:space="preserve">The excavation should be done in line with the inclination of the foundation pit scrap α ≤ 75°, without using protection support. </t>
  </si>
  <si>
    <t xml:space="preserve">Široki mašinski iskop glinovito peskovite prašine (zemlja II kategorije),  prosečne dubine oko 3 m. </t>
  </si>
  <si>
    <t>podna ploča svetlarnika, na tlu, debljine dz=12 cm.</t>
  </si>
  <si>
    <t>Floor slab for ground shaft, of thickness 12 cm.</t>
  </si>
  <si>
    <r>
      <rPr>
        <sz val="10"/>
        <color theme="1"/>
        <rFont val="Arial"/>
        <family val="2"/>
      </rPr>
      <t>Spojnice izvesti koristeći kružnu čelilnu šipku, preseka koji odgovara širini spojnica. Spojnice obraditi cementnim malterom razmere 1:2.</t>
    </r>
  </si>
  <si>
    <t xml:space="preserve"> The joints are constructed using round steel bars, with appropriate cross section. Cement mortar in proportion 1:2 is used for joint finishing.</t>
  </si>
  <si>
    <t>Calculation per m² of casing, including the anchors and joint grouting.</t>
  </si>
  <si>
    <t>Procurement, transportation and installation of chimney ducts,with pipes - 220 cm diameter, outer dimensions 42/42 cm, three-ply mounting system for all types of furnacs.</t>
  </si>
  <si>
    <t>Na svakoj priključnoj cevi u stanu postaviti limenu štucnu sa poklocem u odgovarajućem prečniku.</t>
  </si>
  <si>
    <r>
      <rPr>
        <sz val="10"/>
        <color theme="1"/>
        <rFont val="Arial"/>
        <family val="2"/>
      </rPr>
      <t xml:space="preserve">Corner beads made of zinc plated steel sheet should be used for the protection of edges. </t>
    </r>
  </si>
  <si>
    <r>
      <t xml:space="preserve">Malter je jednokomponentni krečno-cementni malter. </t>
    </r>
    <r>
      <rPr>
        <sz val="10"/>
        <rFont val="Arial"/>
        <family val="2"/>
      </rPr>
      <t xml:space="preserve">Nanosi se mašinski, </t>
    </r>
    <r>
      <rPr>
        <sz val="10"/>
        <color theme="1"/>
        <rFont val="Arial"/>
        <family val="2"/>
      </rPr>
      <t>u sloju debljine 10-25 mm. Površinu prethodno treba tretirati odgovarajućim prajmerom.</t>
    </r>
  </si>
  <si>
    <t>(Dilatacione spojnice se postavljaju na polja max 25 m². Trake u dilataciji su od ekstrudiranog PE penastog materijala, što je posebno obračunato).</t>
  </si>
  <si>
    <t xml:space="preserve">Na armiranobetonsku konstrukciju postaviti ploče kamene mineralne vune. Preko termoizolacionih ploča postaviti PE foliju, </t>
  </si>
  <si>
    <t xml:space="preserve">Set up rock mineral wool panels on the reinforced concrete structrue. Over thermal insulation boards set up PE foil, </t>
  </si>
  <si>
    <t>vapor permeability 35 mm, thickness = 0.24 mm and surface weight of 100 g / m² with flaps on the joints, min 10 cm.</t>
  </si>
  <si>
    <t xml:space="preserve"> the EN 13162 standard, with thermal conductivity coefficient λ≤0,035 W/mK, tolerance  class T5.</t>
  </si>
  <si>
    <t xml:space="preserve">Rock mineral wool is produced in accordance with the EN 13162 standard,with thermal </t>
  </si>
  <si>
    <t>13162, sa koeficijentom toplotne provodljivosti λ≤0,035 W/mK, klase dozvoljenog odstupanja</t>
  </si>
  <si>
    <t xml:space="preserve">standard, with thermal conductivity coefficient λ≤0,035, tolerance class T5, </t>
  </si>
  <si>
    <t xml:space="preserve">Rock mineral wool boards are produced in accordance with the EN 13162 standard, with </t>
  </si>
  <si>
    <t xml:space="preserve">Rock mineral wool boards are produced in accordance with the EN 13162 standard, with thermal </t>
  </si>
  <si>
    <t>Koeficijent toplotne provodljivosti je λ≤0,040 W/mK, klase dozvoljenog odstupanja T5,</t>
  </si>
  <si>
    <t>Use cement mortar, ratio 1:3.</t>
  </si>
  <si>
    <t xml:space="preserve">Connection with the bearing wall is realized via stainless steel anchors, thickness 4mm, 5 pieces per m² of the wall, and more densely in corners and around façade openings. Anchors should be placed in the joints, during the consturction of the wall from the hollow briks. They should be inserted by drilling into the concrete walls. </t>
  </si>
  <si>
    <t>visinom 33 cm, sa potrebnim prelaznim elementima sek/prim kanala. Spoljne dimenzije elemnta su 22/35,5 cm. Uz kanale isporučiti i ugraditi sve pripadajuće</t>
  </si>
  <si>
    <t>-premaz hladnom solucijom  bitumena sa organskim rastvaračem</t>
  </si>
  <si>
    <t>Substructure is wooden truss made of  boards 4,8/12 cm, linked as set at 60 cm aproximate distance. The hight of an element is 40 cm, and its length 230 cm.</t>
  </si>
  <si>
    <t xml:space="preserve">odnosu na podlogu - u svemu prema preporukama proizvođača tiplova). </t>
  </si>
  <si>
    <t xml:space="preserve">should be determined depending on the surface - all in accordance with the manufacturer's recommendations). </t>
  </si>
  <si>
    <t xml:space="preserve">Before the fist row of the boards is to be insalled, along the edges of the area, the perforated aluminum profile is placed,with width equal to the thickness of the stone wool, and attached using anchors which are placed at 30-50 cm intervals. </t>
  </si>
  <si>
    <t xml:space="preserve">odrediti u zavisnosti od podloge - u svemu prema preporukam proizvođača tiplova). </t>
  </si>
  <si>
    <t>Calculation per m³.</t>
  </si>
  <si>
    <t>Obračun po m³.</t>
  </si>
  <si>
    <t>Panels must be set up close to each other. The panels must be additionally mechanically fastened with special dowels, suitable for the ceilings, with clamps and spacers 8-10 per m2 (type and length of dowels</t>
  </si>
  <si>
    <t>-polimer-bitumenska traka na bazi SBS,sa uloškom od aluminijske folije.Debljina trake je 3 mm,a za podlogu se vari tačkasto.Traka mora da zadovolji standard EN 1931 sa koeficijentom paropropustljivosti (mi) oko 700.000.Sila kidanja trake min.400 N/50 mm podužno i 300 N/50 mm poprečno.Otpornost na udar po EN 12691-A, a na cepanje po EN 12310-1.</t>
  </si>
  <si>
    <t>Zgrada / facility</t>
  </si>
  <si>
    <r>
      <rPr>
        <b/>
        <sz val="10"/>
        <rFont val="Arial"/>
        <family val="2"/>
      </rPr>
      <t>Geodetsko premeravanje, obeležavanje i iskolčavanje zidova zgrade</t>
    </r>
    <r>
      <rPr>
        <sz val="10"/>
        <rFont val="Arial"/>
        <family val="2"/>
      </rPr>
      <t xml:space="preserve">. </t>
    </r>
    <r>
      <rPr>
        <sz val="10"/>
        <rFont val="Arial"/>
        <family val="2"/>
      </rPr>
      <t>Prema podacima iz projekta, utvrditi koordinate referentnih tačaka I obeležiti tačne položaje spoljnih zidova objekta.</t>
    </r>
    <r>
      <rPr>
        <sz val="10"/>
        <rFont val="Arial"/>
        <family val="2"/>
      </rPr>
      <t xml:space="preserve"> </t>
    </r>
  </si>
  <si>
    <r>
      <rPr>
        <b/>
        <sz val="10"/>
        <rFont val="Arial"/>
        <family val="2"/>
      </rPr>
      <t>Geodetic survey, marking and staking out of the building walls.</t>
    </r>
    <r>
      <rPr>
        <sz val="10"/>
        <rFont val="Arial"/>
        <family val="2"/>
      </rPr>
      <t xml:space="preserve"> According to the data from the design documentation, determine the position of referent points and mark the accurate contour walls of the building. </t>
    </r>
  </si>
  <si>
    <t>GRAĐEVINSKI I GRAĐEVINSKO-ZANATSKI RADOVI / CIVIL AND FINISHING WORKS</t>
  </si>
  <si>
    <t>03</t>
  </si>
  <si>
    <t>BETONSKI RADOVI / CONCRETE WORKS</t>
  </si>
  <si>
    <t>PRIPREMNI RADOVI / PREPARATORY WORKS</t>
  </si>
  <si>
    <t>No.</t>
  </si>
  <si>
    <t>Pos.</t>
  </si>
  <si>
    <t>j.m.</t>
  </si>
  <si>
    <t>work description</t>
  </si>
  <si>
    <t>TOTAL</t>
  </si>
  <si>
    <t>ZEMLJANI RADOVI / EARTHWORKS</t>
  </si>
  <si>
    <t>01</t>
  </si>
  <si>
    <t>02</t>
  </si>
  <si>
    <t>02-150</t>
  </si>
  <si>
    <t>ARMIRAČKI  RADOVI / REINFORCEMENT WORKS</t>
  </si>
  <si>
    <t>04</t>
  </si>
  <si>
    <r>
      <rPr>
        <b/>
        <sz val="10"/>
        <color theme="1"/>
        <rFont val="Arial"/>
        <family val="2"/>
      </rPr>
      <t>Nabavka, transport, sečenje, savijanje i ugradnja armature B 500B.</t>
    </r>
    <r>
      <rPr>
        <sz val="10"/>
        <color theme="1"/>
        <rFont val="Arial"/>
        <family val="2"/>
      </rPr>
      <t xml:space="preserve"> Količina armature data aproksimativno.</t>
    </r>
  </si>
  <si>
    <r>
      <rPr>
        <b/>
        <sz val="10"/>
        <color theme="1"/>
        <rFont val="Arial"/>
        <family val="2"/>
      </rPr>
      <t>Procurement, transportation, cutting, bending, and installation of reinforcement B500B</t>
    </r>
    <r>
      <rPr>
        <sz val="10"/>
        <color theme="1"/>
        <rFont val="Arial"/>
        <family val="2"/>
      </rPr>
      <t xml:space="preserve">. The quantity of reinforcement is given approximatively.  </t>
    </r>
  </si>
  <si>
    <r>
      <rPr>
        <b/>
        <sz val="10"/>
        <color theme="1"/>
        <rFont val="Arial"/>
        <family val="2"/>
      </rPr>
      <t>Procurement, transportation, cutting, bending, and installation of reinforcement MAG 500/560</t>
    </r>
    <r>
      <rPr>
        <sz val="10"/>
        <color theme="1"/>
        <rFont val="Arial"/>
        <family val="2"/>
      </rPr>
      <t>. The quantity of reinforcement is given approximatively.</t>
    </r>
  </si>
  <si>
    <r>
      <rPr>
        <b/>
        <sz val="10"/>
        <color theme="1"/>
        <rFont val="Arial"/>
        <family val="2"/>
      </rPr>
      <t>Nabavka, transport, sečenje, savijanje i ugradnja armature MAG 500/560.</t>
    </r>
    <r>
      <rPr>
        <sz val="10"/>
        <color theme="1"/>
        <rFont val="Arial"/>
        <family val="2"/>
      </rPr>
      <t xml:space="preserve"> Količina armature data aproksimativno. </t>
    </r>
  </si>
  <si>
    <t>05</t>
  </si>
  <si>
    <t>ZIDARSKI  RADOVI / MASONRY</t>
  </si>
  <si>
    <r>
      <rPr>
        <b/>
        <sz val="10"/>
        <color theme="1"/>
        <rFont val="Arial"/>
        <family val="2"/>
      </rPr>
      <t xml:space="preserve">Nabavka materijala, transport i zidanje zidova debljine dz=19 cm, opekarskim blokom dimenzija 19/25/19 cm, sa horizontalnim šupljinama. </t>
    </r>
    <r>
      <rPr>
        <sz val="10"/>
        <color theme="1"/>
        <rFont val="Arial"/>
        <family val="2"/>
      </rPr>
      <t>Zid se zida u produžnom malteru razmere 1:2:6.</t>
    </r>
  </si>
  <si>
    <r>
      <rPr>
        <b/>
        <sz val="10"/>
        <color theme="1"/>
        <rFont val="Arial"/>
        <family val="2"/>
      </rPr>
      <t>Procurement of materials, transportation and construction of wall of thickness 19 cm, using horizontally perforated bricks with dimensions 19/25/19 cm.</t>
    </r>
    <r>
      <rPr>
        <sz val="10"/>
        <color theme="1"/>
        <rFont val="Arial"/>
        <family val="2"/>
      </rPr>
      <t xml:space="preserve"> Walls are constructed in flexible mortar in proportion 1:2:6. </t>
    </r>
  </si>
  <si>
    <r>
      <rPr>
        <b/>
        <sz val="10"/>
        <color theme="1"/>
        <rFont val="Arial"/>
        <family val="2"/>
      </rPr>
      <t xml:space="preserve">Nabavka materijala, transport i zidanje zidova debljine dz=12 cm, pregradnim opekarskim blokom, dimenzija 25/19/12 cm. </t>
    </r>
    <r>
      <rPr>
        <sz val="10"/>
        <color theme="1"/>
        <rFont val="Arial"/>
        <family val="2"/>
      </rPr>
      <t>Zid se zida u produžnom malteru razmere 1:2:6. Istovremeno</t>
    </r>
  </si>
  <si>
    <r>
      <rPr>
        <b/>
        <sz val="10"/>
        <color theme="1"/>
        <rFont val="Arial"/>
        <family val="2"/>
      </rPr>
      <t>Procurement of materials, transportation and construction of wall of thickness 12 cm, using perforated bricks with dimensions 25/19/12 cm.</t>
    </r>
    <r>
      <rPr>
        <sz val="10"/>
        <color theme="1"/>
        <rFont val="Arial"/>
        <family val="2"/>
      </rPr>
      <t xml:space="preserve"> Walls are constructed in flexible mortar in proportion 1:2:6, with simultaneous </t>
    </r>
  </si>
  <si>
    <r>
      <rPr>
        <b/>
        <sz val="10"/>
        <color theme="1"/>
        <rFont val="Arial"/>
        <family val="2"/>
      </rPr>
      <t>Procurement of materials, transportation and securing ventilation ducts using full brick, thickness 7 cm</t>
    </r>
    <r>
      <rPr>
        <sz val="10"/>
        <color theme="1"/>
        <rFont val="Arial"/>
        <family val="2"/>
      </rPr>
      <t xml:space="preserve">, in flexible mortar in proportion 1:2:6. </t>
    </r>
  </si>
  <si>
    <r>
      <rPr>
        <b/>
        <sz val="10"/>
        <color rgb="FF000000"/>
        <rFont val="Arial"/>
        <family val="2"/>
        <charset val="238"/>
      </rPr>
      <t>Nabavka materijala, transport I obziđivanje atika sa unutrašnje strane, I spoljnog zida lift kućica punom opekom d=12cm</t>
    </r>
    <r>
      <rPr>
        <sz val="10"/>
        <color rgb="FF000000"/>
        <rFont val="Arial"/>
        <family val="2"/>
      </rPr>
      <t>, kao podologom za postavljanje hidroizolacije krova (segmenti ravnog krova na trećem, četvrtom I sedmom spratu, kao I oko liftova na krovu). Obračun po m² obzida.</t>
    </r>
  </si>
  <si>
    <r>
      <rPr>
        <b/>
        <sz val="10"/>
        <color rgb="FF000000"/>
        <rFont val="Arial"/>
        <family val="2"/>
        <charset val="238"/>
      </rPr>
      <t>Procurement of materials, transportation and casing of the flat roof walls and the elevator walls abowe the roof level, using full brick, thicness 12cm</t>
    </r>
    <r>
      <rPr>
        <sz val="10"/>
        <color rgb="FF000000"/>
        <rFont val="Arial"/>
        <family val="2"/>
      </rPr>
      <t>, as the backing for the instalation the roof waterproofing (parts of the flat roof at third, fourth, and seventh floor, as well as arround the elevators on the roof level). Calculation per m².</t>
    </r>
  </si>
  <si>
    <t>Vezu sa nosećim zidom ostvariti preko ankera, od nerđajućeg čelika, d=4mm, 5 komada/m² zida, a na uglovima i oko otvora na fasadi, ankere progustiti. U zidu od šupljeg bloka ankere polagati u spojnice za vreme zidanja, a u betonski zid ih ugraditi naknadno.</t>
  </si>
  <si>
    <r>
      <rPr>
        <b/>
        <sz val="10"/>
        <rFont val="Arial"/>
        <family val="2"/>
      </rPr>
      <t>Nabavka materijala, transport i podziđivanje ispod ležećih kada šupljim opekarskim blokom dimenzija 19/25/19cm.</t>
    </r>
    <r>
      <rPr>
        <sz val="10"/>
        <rFont val="Arial"/>
        <family val="2"/>
      </rPr>
      <t xml:space="preserve"> Za svaku kadu formirati </t>
    </r>
    <r>
      <rPr>
        <sz val="10"/>
        <rFont val="Arial"/>
        <family val="2"/>
      </rPr>
      <t>postolje ispod dna kade, približnih dimenzija u osnovi oko 120x40cm  I visine oko 25 cm. Blokove položiti u sloj cementnog maltera, d=2-3cm,  pažljivo ih nivelisati, a zatim preko naneti još jedan sloj maltera iste debljine, u koji se polaže dno ležeće kade</t>
    </r>
    <r>
      <rPr>
        <sz val="10"/>
        <rFont val="Arial"/>
        <family val="2"/>
      </rPr>
      <t>.</t>
    </r>
    <r>
      <rPr>
        <sz val="10"/>
        <rFont val="Arial"/>
        <family val="2"/>
      </rPr>
      <t xml:space="preserve"> Utrošak blokova je 10 komada po kadi.</t>
    </r>
  </si>
  <si>
    <r>
      <rPr>
        <b/>
        <sz val="10"/>
        <rFont val="Arial"/>
        <family val="2"/>
      </rPr>
      <t>Procurement of material, transportation and underlay cladding of tubs with horizontally perforated bricks with dimensions 19/25/19 cm</t>
    </r>
    <r>
      <rPr>
        <sz val="10"/>
        <rFont val="Arial"/>
        <family val="2"/>
      </rPr>
      <t xml:space="preserve">. </t>
    </r>
    <r>
      <rPr>
        <sz val="10"/>
        <rFont val="Arial"/>
        <family val="2"/>
      </rPr>
      <t>For each tub, a mount under its botom should be made in approximate dimentions of 120x40cm and 25cm high. The bricks should be layed over the the layer of the cement mortar, 2-3cm thick, and carefully leveled. Another layer of mortar, in which the tub is to be palced, should be put over the bricks. The consumption is 10 pieces of briks by a tub.</t>
    </r>
  </si>
  <si>
    <r>
      <t xml:space="preserve">Nabavka, transport i montaža dimnjačkih kanala, </t>
    </r>
    <r>
      <rPr>
        <b/>
        <sz val="10"/>
        <rFont val="Calibri"/>
        <family val="2"/>
      </rPr>
      <t>Φ</t>
    </r>
    <r>
      <rPr>
        <b/>
        <sz val="11"/>
        <rFont val="Arial"/>
        <family val="2"/>
      </rPr>
      <t xml:space="preserve">220mm, </t>
    </r>
    <r>
      <rPr>
        <b/>
        <sz val="10"/>
        <rFont val="Arial"/>
        <family val="2"/>
      </rPr>
      <t>spoljnih dimenzija plašta 42/42 cm, troslojni montažni sistem, za sve vrste ložišta.</t>
    </r>
  </si>
  <si>
    <r>
      <rPr>
        <b/>
        <sz val="10"/>
        <color theme="1"/>
        <rFont val="Arial"/>
        <family val="2"/>
      </rPr>
      <t xml:space="preserve">Procurement, transportation and installation of the ventilation collection duct </t>
    </r>
    <r>
      <rPr>
        <sz val="10"/>
        <color theme="1"/>
        <rFont val="Arial"/>
        <family val="2"/>
      </rPr>
      <t xml:space="preserve">with one primary and one secondary duct, made of light concrete, outer-wall thickness 2,5 cm </t>
    </r>
  </si>
  <si>
    <r>
      <rPr>
        <b/>
        <sz val="10"/>
        <color theme="1"/>
        <rFont val="Arial"/>
        <family val="2"/>
      </rPr>
      <t>Nabavka materijala, transport i zapunjavanje spojnica na završetku zida od šupljih blokova debljine 19 cm (gornja površina zida), ekspandirajućim malterom,</t>
    </r>
    <r>
      <rPr>
        <sz val="10"/>
        <color theme="1"/>
        <rFont val="Arial"/>
        <family val="2"/>
      </rPr>
      <t xml:space="preserve"> zbog povezivanja sa međuspratnom konstrukcijom.</t>
    </r>
  </si>
  <si>
    <r>
      <rPr>
        <b/>
        <sz val="10"/>
        <color theme="1"/>
        <rFont val="Arial"/>
        <family val="2"/>
      </rPr>
      <t>Procurement of material, transportation and filling out of the joints at the wall ending made of hollow blocks 19 cm thick (upper layer of the wall), using expanding mortar</t>
    </r>
    <r>
      <rPr>
        <sz val="10"/>
        <color theme="1"/>
        <rFont val="Arial"/>
        <family val="2"/>
      </rPr>
      <t xml:space="preserve">, because of connection with the interfloor structure.  </t>
    </r>
  </si>
  <si>
    <r>
      <t xml:space="preserve">Dilatacione spojnice se postavljaju na polja veća od 25 m² i izmedju prostorija. </t>
    </r>
    <r>
      <rPr>
        <strike/>
        <sz val="10"/>
        <color rgb="FFFF0000"/>
        <rFont val="Arial"/>
        <family val="2"/>
        <charset val="238"/>
      </rPr>
      <t/>
    </r>
  </si>
  <si>
    <t xml:space="preserve">Expansion joints are placed in fields bigger than 25 m² and between rooms. </t>
  </si>
  <si>
    <r>
      <t>Dilatacione spojnice se postavljaju na polja veća od 25 m² i izmedju prostorija.</t>
    </r>
    <r>
      <rPr>
        <strike/>
        <sz val="10"/>
        <color rgb="FFFF0000"/>
        <rFont val="Arial"/>
        <family val="2"/>
        <charset val="238"/>
      </rPr>
      <t/>
    </r>
  </si>
  <si>
    <r>
      <t xml:space="preserve">Košuljica je projektovane </t>
    </r>
    <r>
      <rPr>
        <b/>
        <sz val="10"/>
        <color theme="1"/>
        <rFont val="Arial"/>
        <family val="2"/>
      </rPr>
      <t>debljine d=5 cm</t>
    </r>
    <r>
      <rPr>
        <sz val="10"/>
        <color theme="1"/>
        <rFont val="Arial"/>
        <family val="2"/>
      </rPr>
      <t>, u podovima sa oznakom MK1, MK1u, MK1p, MK4. Košuljicu raditi od sitnog agregata u odnosu 1:3. Gornju površinu perdašenjem obraditi idealno ravno.</t>
    </r>
  </si>
  <si>
    <r>
      <t xml:space="preserve">Košuljica u debljini </t>
    </r>
    <r>
      <rPr>
        <b/>
        <sz val="10"/>
        <rFont val="Arial"/>
        <family val="2"/>
      </rPr>
      <t>d=4-5 cm</t>
    </r>
    <r>
      <rPr>
        <sz val="10"/>
        <rFont val="Arial"/>
        <family val="2"/>
      </rPr>
      <t>, u podovima sa oznakom MK2, MK2u, MK2p. Košuljicu raditi od sitnog agregata u odnosu 1:3. Gornju površinu perdašenjem obraditi idealno ravno u projektovanom padu.</t>
    </r>
  </si>
  <si>
    <r>
      <t xml:space="preserve">The cement screed is laid with a slope, in thickness of </t>
    </r>
    <r>
      <rPr>
        <b/>
        <sz val="10"/>
        <color theme="1"/>
        <rFont val="Arial"/>
        <family val="2"/>
      </rPr>
      <t>4-5 cm</t>
    </r>
    <r>
      <rPr>
        <sz val="10"/>
        <color theme="1"/>
        <rFont val="Arial"/>
        <family val="2"/>
      </rPr>
      <t xml:space="preserve">, as a base for floors marked MK2, MK2u, MK2p. The screed must be made of fine aggregate in proportion 1:3. The upper surface must be ideally smoothed out.  </t>
    </r>
  </si>
  <si>
    <r>
      <t xml:space="preserve">The cement screed is laid in </t>
    </r>
    <r>
      <rPr>
        <b/>
        <sz val="10"/>
        <color theme="1"/>
        <rFont val="Arial"/>
        <family val="2"/>
      </rPr>
      <t>thickness of 5 cm,</t>
    </r>
    <r>
      <rPr>
        <sz val="10"/>
        <color theme="1"/>
        <rFont val="Arial"/>
        <family val="2"/>
      </rPr>
      <t xml:space="preserve"> as a base for floors marked MK1, MK1u, MK1p, and MK4. The screed must be made of fine aggregate in proportion 1:3. The upper surface must be ideally smoothed out.  </t>
    </r>
  </si>
  <si>
    <r>
      <t xml:space="preserve">Cement screed has </t>
    </r>
    <r>
      <rPr>
        <b/>
        <sz val="10"/>
        <color theme="1"/>
        <rFont val="Arial"/>
        <family val="2"/>
      </rPr>
      <t xml:space="preserve">6 cm thickness </t>
    </r>
    <r>
      <rPr>
        <sz val="10"/>
        <color theme="1"/>
        <rFont val="Arial"/>
        <family val="2"/>
      </rPr>
      <t xml:space="preserve">in floors marked MK3 and MK3p. The screed must be made of fine aggregate in proportion 1:3. The upper surface must be ideally smoothed out. </t>
    </r>
  </si>
  <si>
    <r>
      <t xml:space="preserve">Košuljica je projektovane </t>
    </r>
    <r>
      <rPr>
        <b/>
        <sz val="10"/>
        <color theme="1"/>
        <rFont val="Arial"/>
        <family val="2"/>
      </rPr>
      <t>debljine d=6 cm</t>
    </r>
    <r>
      <rPr>
        <sz val="10"/>
        <color theme="1"/>
        <rFont val="Arial"/>
        <family val="2"/>
      </rPr>
      <t>, u podovima sa oznakom MK3, MK3p. Košuljicu raditi od sitnog agregata u odnosu 1:3. Gornju površinu perdašenjem obraditi idealno ravno.</t>
    </r>
  </si>
  <si>
    <r>
      <t xml:space="preserve">Dilatacione spojnice se postavljaju na polja veća od 25 m². </t>
    </r>
    <r>
      <rPr>
        <strike/>
        <sz val="10"/>
        <color rgb="FFFF0000"/>
        <rFont val="Arial"/>
        <family val="2"/>
        <charset val="238"/>
      </rPr>
      <t/>
    </r>
  </si>
  <si>
    <t xml:space="preserve">Expansion joints are placed in fields bigger than 25 m². </t>
  </si>
  <si>
    <r>
      <t xml:space="preserve">The cement screed is laid with a slope, in </t>
    </r>
    <r>
      <rPr>
        <b/>
        <sz val="10"/>
        <color theme="1"/>
        <rFont val="Arial"/>
        <family val="2"/>
      </rPr>
      <t>thickness of 4-7 cm</t>
    </r>
    <r>
      <rPr>
        <sz val="10"/>
        <color theme="1"/>
        <rFont val="Arial"/>
        <family val="2"/>
      </rPr>
      <t xml:space="preserve">, in the loggias floors. The screed must be made of fine aggregate in proportion 1:3. The upper surface must be ideally smoothed out.  </t>
    </r>
  </si>
  <si>
    <r>
      <t xml:space="preserve">Košuljica u debljini </t>
    </r>
    <r>
      <rPr>
        <b/>
        <sz val="10"/>
        <rFont val="Arial"/>
        <family val="2"/>
      </rPr>
      <t>d=4-7 cm</t>
    </r>
    <r>
      <rPr>
        <sz val="10"/>
        <rFont val="Arial"/>
        <family val="2"/>
      </rPr>
      <t>, u podovima lođa. Košuljicu raditi od sitnog agregata u odnosu 1:3. Gornju površinu perdašenjem obraditi idealno ravno u projektovanom padu.</t>
    </r>
  </si>
  <si>
    <r>
      <t xml:space="preserve">Košuljica je projektovane </t>
    </r>
    <r>
      <rPr>
        <b/>
        <sz val="10"/>
        <color theme="1"/>
        <rFont val="Arial"/>
        <family val="2"/>
      </rPr>
      <t xml:space="preserve">debljine d=5 cm, </t>
    </r>
    <r>
      <rPr>
        <sz val="10"/>
        <color theme="1"/>
        <rFont val="Arial"/>
        <family val="2"/>
      </rPr>
      <t>završni pod u podrumu. Košuljicu raditi od sitnog agregata u odnosu 1:3. Gornju površinu uglačati do crnog sjaja.</t>
    </r>
  </si>
  <si>
    <r>
      <t xml:space="preserve">The cement screed is laid in </t>
    </r>
    <r>
      <rPr>
        <b/>
        <sz val="10"/>
        <color theme="1"/>
        <rFont val="Arial"/>
        <family val="2"/>
      </rPr>
      <t>thickness of 5 cm,</t>
    </r>
    <r>
      <rPr>
        <sz val="10"/>
        <color theme="1"/>
        <rFont val="Arial"/>
        <family val="2"/>
      </rPr>
      <t xml:space="preserve"> as the final floor layer in the basement. The screed must be made of fine aggregate in proportion 1:3. The upper surface must be ideally smoothed out.  </t>
    </r>
  </si>
  <si>
    <r>
      <rPr>
        <b/>
        <sz val="10"/>
        <color rgb="FF000000"/>
        <rFont val="Arial"/>
        <family val="2"/>
        <charset val="238"/>
      </rPr>
      <t>Nabavka materijala, transport i zidanje praga ispod balkonskih vrata punom opekom d=12cm</t>
    </r>
    <r>
      <rPr>
        <sz val="10"/>
        <color rgb="FF000000"/>
        <rFont val="Arial"/>
        <family val="2"/>
      </rPr>
      <t>. Obračun po m² obzida.</t>
    </r>
  </si>
  <si>
    <r>
      <rPr>
        <b/>
        <sz val="10"/>
        <color rgb="FF000000"/>
        <rFont val="Arial"/>
        <family val="2"/>
        <charset val="238"/>
      </rPr>
      <t xml:space="preserve">Procurement of materials, transportation and casing of the thresholds under the balcony doors, by full brick, thikcness 12cm. </t>
    </r>
    <r>
      <rPr>
        <sz val="10"/>
        <color rgb="FF000000"/>
        <rFont val="Arial"/>
        <family val="2"/>
      </rPr>
      <t xml:space="preserve"> Calculation per m².</t>
    </r>
  </si>
  <si>
    <t>TESARSKI RADOVI / WOODWORKING</t>
  </si>
  <si>
    <t>06</t>
  </si>
  <si>
    <r>
      <rPr>
        <b/>
        <sz val="10"/>
        <rFont val="Arial"/>
        <family val="2"/>
      </rPr>
      <t xml:space="preserve">Nabavka materijala, transport i izrada fiksnih pregrada stanarskih ostava u podrumu. </t>
    </r>
    <r>
      <rPr>
        <sz val="10"/>
        <rFont val="Arial"/>
        <family val="2"/>
      </rPr>
      <t>Izrađene su od rezane čamove građe II klase, konstrukcija od letvi 5/8 cm, a ispuna od letvi 3/5 cm.</t>
    </r>
  </si>
  <si>
    <r>
      <rPr>
        <b/>
        <sz val="10"/>
        <rFont val="Arial"/>
        <family val="2"/>
      </rPr>
      <t>Procurement of material, transportation and production of fixed partitions of tenants’ storage in the basement.</t>
    </r>
    <r>
      <rPr>
        <sz val="10"/>
        <rFont val="Arial"/>
        <family val="2"/>
      </rPr>
      <t xml:space="preserve">
The partitions are made using 5/8 cm slats, II class fir timber, with filling using 3/5 cm slats. 
</t>
    </r>
  </si>
  <si>
    <r>
      <t xml:space="preserve">Konstrukcija krova je izrađena </t>
    </r>
    <r>
      <rPr>
        <sz val="10"/>
        <rFont val="Arial"/>
        <family val="2"/>
      </rPr>
      <t>od LKV nosača, izrađenih od dasaka, dimenzija 4,8x12cm, postavljenih na razmaku od 60 cm. Visina elementa je (visina kraće katete trougla) 40 cm, a dužina 230 cm.</t>
    </r>
  </si>
  <si>
    <t>Građu pre ugradnje, zaštititi protiv vlage i insekata, odgovarajućim premazom.</t>
  </si>
  <si>
    <r>
      <rPr>
        <b/>
        <sz val="10"/>
        <rFont val="Arial"/>
        <family val="2"/>
      </rPr>
      <t>Nabavka materijala, transport i izrada potkonstrukcije krova iznad lift okna.</t>
    </r>
    <r>
      <rPr>
        <sz val="10"/>
        <rFont val="Arial"/>
        <family val="2"/>
      </rPr>
      <t xml:space="preserve"> Krov je u padu od 10%, na jednu vodu, izrađen od suve i probrane rezane čamove građe II klase.</t>
    </r>
  </si>
  <si>
    <r>
      <rPr>
        <b/>
        <sz val="10"/>
        <rFont val="Arial"/>
        <family val="2"/>
      </rPr>
      <t>Procurement of material, transportation and production of the roof structure above the elevator shaft.</t>
    </r>
    <r>
      <rPr>
        <sz val="10"/>
        <rFont val="Arial"/>
        <family val="2"/>
      </rPr>
      <t xml:space="preserve"> The roof has a 10% slope, made of dry, quality II class, sawn fir timber. </t>
    </r>
  </si>
  <si>
    <r>
      <rPr>
        <b/>
        <sz val="10"/>
        <rFont val="Arial"/>
        <family val="2"/>
      </rPr>
      <t>Nabavka materijala, transport i izrada daščane oplate krova iznad  lift okna</t>
    </r>
    <r>
      <rPr>
        <sz val="10"/>
        <rFont val="Arial"/>
        <family val="2"/>
      </rPr>
      <t xml:space="preserve">, daskama debljine d=24 mm, širine 12cm, od probrane čamove građe. Daske se postavljaju na dodir. </t>
    </r>
  </si>
  <si>
    <r>
      <rPr>
        <b/>
        <sz val="10"/>
        <rFont val="Arial"/>
        <family val="2"/>
      </rPr>
      <t>Procurement of material, transportation and construction of the roof construction using fir boards</t>
    </r>
    <r>
      <rPr>
        <sz val="10"/>
        <rFont val="Arial"/>
        <family val="2"/>
      </rPr>
      <t xml:space="preserve"> of 24 mm thickness,12cm wide, assembled on touch. </t>
    </r>
  </si>
  <si>
    <t>- Cold bitumen coating, of bitumen solution, based on organic solvents, that evaporate – consumption 0,3 l/m2.</t>
  </si>
  <si>
    <t>- Laying of the first layer of polymeric bitumen sheets on basis of SBS , thickness d=5 mm, padded with polystyrene felt  (EN 13969,typ A i typ T,EN 13970 i EN 14967). The stripes should be welded to the base by a burner 100%. The overlaps are 8-10cm. The stripe should have teariing strength min.700 N/50 mm and possibility of stretching up to 30%.</t>
  </si>
  <si>
    <t xml:space="preserve"> - laying of the second layer of polymeric bitumen sheets on basis of SBS , thickness d=4 mm, padded with polystyrene felt  (EN 13969,typ A i typ T,EN 13970 i EN 14967). The stripes should be welded to the first layer by a burner 100%. The overlaps are 8-10cm. The stripe should have teariing strength min.700 N/50 mm and possibility of stretching up to 30%. Overall tickness of insulation is 9 mm.</t>
  </si>
  <si>
    <t>- polaganje drugog sloja polimer-bitumenske trake na bazi SBS,debljine d= 4 mm,sa uloškom od poliesterskog filca (EN 13969 typ A i typ T, EN 13970 i EN 14967). Traka se vari za prvi sloj plamenikom 100%.I ova traka mora imati prekidnu silu min.700 N/50 mm i mogućnost istezanja min.30%.Ukupna debljina hidroizolacije 9 mm.</t>
  </si>
  <si>
    <t>- protective layer – a thin PE foil d=0.15mm, layed over the insulation and covered by 5 cm of fine grained concrete. The prize of the concrete is calculated separately.</t>
  </si>
  <si>
    <t>- zaštita od jedne tanke PE folije debljine d= 0,15 mm. položene usuvo i  5 cm sitnozrnog betona.Cena sitnozrnog betona,nije obuhvaćena ovom pozicijom.</t>
  </si>
  <si>
    <t xml:space="preserve"> - Cold bitumen coating, of bitumen solution,based on organic solvents.that evaporate.
</t>
  </si>
  <si>
    <t>Hidroizolacija se nanosi valjkom ili četkom u min. dva sloja i  armirana je staklenom mrežicom, minimalne težine 60 gr/m2.Premazi mogu  biti jednokomponentni  i dvokomponentni(EN 12390).Ako su na bazi polimer-cementa(Akryl),nanose se na mokru podlogu.Elastičnost min.30%.prema DIN-u 53504.</t>
  </si>
  <si>
    <t>Insulation is to be applied using a roller or brush in minimum two layers, and with a glass mesh as a reinforment  - min. weight 60 gr/m2. The coating can be one-componenet or two-component (EN 12390). If on poymer-cement (Akryl) basis, they should be applied on a wet surface. Elasticity min.30% according to DIN-u 53504.</t>
  </si>
  <si>
    <t>Calculation per m² of installed insulation.</t>
  </si>
  <si>
    <t>Isulation is a coating on the basis of polyurethane or PMMA (Polymethyl methacrylate) basis. These coatings are defined as «liquid foils». Thickness approximately 3mm. Reinforeced with glass mesh.  «Liquid foil» should be applyed on the skirtings as well as all the conections to the thresholds or carpentry.</t>
  </si>
  <si>
    <t>Pay spacial attention to conections to all kind of drains. Materials are one-component (based on PU) or two-component (based on PMMA).</t>
  </si>
  <si>
    <t>This insulation is used for water drains, vertical parts of the walls up to 15 cm height and around the bath tubs or shower cabins up to 50 cm height. Thickness of this insulation is from 2 to 5 mm, depending on the type and consumptions is from 3 do 4 kg/m2</t>
  </si>
  <si>
    <t xml:space="preserve">Posebno obratiti pažnju na veze sa linijskim ili tačkastim slivnicima. Materijali su jednokomponentni (na bazi  PU),ili dvokomponentni (na bazi PMMA) </t>
  </si>
  <si>
    <r>
      <rPr>
        <b/>
        <sz val="10"/>
        <rFont val="Arial"/>
        <family val="2"/>
      </rPr>
      <t>Nabavka materijala, transport i izrada višeslojne hidroizolacije temeljne ploče.</t>
    </r>
    <r>
      <rPr>
        <sz val="10"/>
        <rFont val="Arial"/>
        <family val="2"/>
      </rPr>
      <t xml:space="preserve"> Hidroizolacija se izvodi preko fino isperdašene i pripremljene podloge od mršavog betona, a sastoji se iz sledećih slojeva:</t>
    </r>
  </si>
  <si>
    <r>
      <rPr>
        <b/>
        <sz val="10"/>
        <rFont val="Arial"/>
        <family val="2"/>
      </rPr>
      <t>Procurement of materials, transportation and lying of layered waterproofing of the foundation slab.</t>
    </r>
    <r>
      <rPr>
        <sz val="10"/>
        <rFont val="Arial"/>
        <family val="2"/>
      </rPr>
      <t xml:space="preserve"> Waterproofing is performed over a finely smoothed and perepared surface made of weak concrete, consisting of the following layers:
</t>
    </r>
  </si>
  <si>
    <r>
      <t>- hladan premaz solucije bitumena, na bazi organskog rastvarača</t>
    </r>
    <r>
      <rPr>
        <strike/>
        <sz val="10"/>
        <rFont val="Arial"/>
        <family val="2"/>
      </rPr>
      <t xml:space="preserve"> </t>
    </r>
    <r>
      <rPr>
        <sz val="10"/>
        <rFont val="Arial"/>
        <family val="2"/>
      </rPr>
      <t xml:space="preserve"> isparava,sa utroškom od 0,300 l/m2</t>
    </r>
  </si>
  <si>
    <t>- hladan premaz solucije bitumena,na bazi organskog rastvarača,sa utroškom od 0,300 l/m2.</t>
  </si>
  <si>
    <r>
      <rPr>
        <b/>
        <sz val="10"/>
        <rFont val="Arial"/>
        <family val="2"/>
      </rPr>
      <t>Nabavka materijala, transport i izrada hidroizolacije sanitarnih čvorova.</t>
    </r>
    <r>
      <rPr>
        <sz val="10"/>
        <rFont val="Arial"/>
        <family val="2"/>
      </rPr>
      <t xml:space="preserve"> Hidroizolacija se izvodi preko fino isperdašene podloge (cementne košuljice) u padu, a sastoji se od premaza na bazi polimer-cementa,ili  na bazi poliuretana.</t>
    </r>
  </si>
  <si>
    <r>
      <rPr>
        <b/>
        <sz val="10"/>
        <rFont val="Arial"/>
        <family val="2"/>
      </rPr>
      <t xml:space="preserve">Procurement of materials, transportation and lying of waterproofing of sanitary blocks. </t>
    </r>
    <r>
      <rPr>
        <sz val="10"/>
        <rFont val="Arial"/>
        <family val="2"/>
      </rPr>
      <t>Waterproofing is laid over finely smoothed sloping surface (cement screed) , and consists of the coating on the polymer-cement bases, or PU basis.</t>
    </r>
  </si>
  <si>
    <r>
      <t xml:space="preserve">  </t>
    </r>
    <r>
      <rPr>
        <sz val="10"/>
        <rFont val="Arial"/>
        <family val="2"/>
      </rPr>
      <t>extruded polystyrene (with thermal conductivity coefficient λ≤0,038 W/mK) 25 cm,</t>
    </r>
  </si>
  <si>
    <t>EN 13162, sa koeficijentom toplotne provodljivosti λ≤0,038 W/mK, klase dozvoljenog odstupanja T5.</t>
  </si>
  <si>
    <t xml:space="preserve"> paropropustljivosti Sd=35 m, debljine d=0,24 mm i površinske mase 100 g/m² sa preklopima na spojevima, min 10 cm. </t>
  </si>
  <si>
    <t>kamene mineralne  vune proizvedene u skladu sa standardom EN 13162, , sa koeficijentom toplotne</t>
  </si>
  <si>
    <t xml:space="preserve">Pre postavljanja prvog reda ploča, po ivici erkera prvo postaviti aluminijumski perforirani profil, širine jednake debljini kamene mineralne vune koji pričvršćujemo tiplovima na razmacima od 30-50 cm. </t>
  </si>
  <si>
    <t>Ploče kamene mineralne vune su proizvedene u skladu sa standardom EN 13162,  sa koeficijentom toplotne</t>
  </si>
  <si>
    <t>Ploče postaviti tesno jednu uz drugu. Ploče dodatno mehanički pričvrstiti specijalnim tiplovima, odgovarajućim za kačenjena plafon, sa pričvrsnim pločicama i distancerima 8-10 kom/m² (tip i dužinu tipla</t>
  </si>
  <si>
    <t>Ploče postaviti tesno jednu uz drugu. Ploče dodatno mehanički pričvrstiti specijalnim tiplovima, odgovarajućim za kačenjena plafon,  sa pričvrsnim pločicama i distancerima 8-10 kom/m2 (tip i dužinu tipla</t>
  </si>
  <si>
    <r>
      <rPr>
        <b/>
        <sz val="10"/>
        <rFont val="Arial"/>
        <family val="2"/>
      </rPr>
      <t>Nabavka materijala, transport i izrada višeslojne hidroizolacije ukopanih zidova</t>
    </r>
    <r>
      <rPr>
        <sz val="10"/>
        <rFont val="Arial"/>
        <family val="2"/>
      </rPr>
      <t>. Hidroizolacija se izvodi preko armirano betonskih zidova, a sastoji se iz sledećih slojeva:</t>
    </r>
  </si>
  <si>
    <r>
      <rPr>
        <b/>
        <sz val="10"/>
        <rFont val="Arial"/>
        <family val="2"/>
      </rPr>
      <t>Procurement of materials, transportation and lying of
layered waterproofing of the retaining walls.</t>
    </r>
    <r>
      <rPr>
        <sz val="10"/>
        <rFont val="Arial"/>
        <family val="2"/>
      </rPr>
      <t xml:space="preserve"> Waterproofing is placed over reinforced concrete walls, consisting of the following layers: 
</t>
    </r>
  </si>
  <si>
    <r>
      <rPr>
        <b/>
        <sz val="10"/>
        <rFont val="Arial"/>
        <family val="2"/>
      </rPr>
      <t>Nabavka materijala, transport i izrada zaštite hidroizolacije ukopanih zidova.</t>
    </r>
    <r>
      <rPr>
        <sz val="10"/>
        <rFont val="Arial"/>
        <family val="2"/>
      </rPr>
      <t xml:space="preserve"> Zaštita hidroizolacije se izvodi postavljanjem bobičave HDPE folije, debljine d=8 mm, nosivosti 250 kN/m².</t>
    </r>
  </si>
  <si>
    <r>
      <rPr>
        <b/>
        <sz val="10"/>
        <rFont val="Arial"/>
        <family val="2"/>
      </rPr>
      <t>Procurement of materials, transportation and lying of waterproofing protecton of the retaining walls.</t>
    </r>
    <r>
      <rPr>
        <sz val="10"/>
        <rFont val="Arial"/>
        <family val="2"/>
      </rPr>
      <t xml:space="preserve"> Waterproofing is performed using HDPE dimpled membrane, thickness 8 mm, load capacity 250 kN/m².</t>
    </r>
  </si>
  <si>
    <t>- polaganje dva sloja polimer-bitumenskih traka na bazi SBS,sa uloškom od poliesterskog filca,svaka debljine d= 4 mm(ukupno 8 mm).Prva se vari plamenikom za beton, a druga za prvu na isti način.Trake su tip i kvaliteta prema navedenim normama u poziciji 07-110. Ukupna debljina hidroizolacije je 8 mm.</t>
  </si>
  <si>
    <t>'- Laying two layers of polymer-bitumen membranes on SBS, with inner polyester felt, each of thickness d = 4 mm (total of 8 mm) .The first is digested burner pump, and the other for the first način.Trake are the same type and quality in accordance with these norms in a position 07-11</t>
  </si>
  <si>
    <r>
      <rPr>
        <b/>
        <sz val="10"/>
        <rFont val="Arial"/>
        <family val="2"/>
      </rPr>
      <t>Nabavka materijala, transport i izrada hidroizolacije međuspratne konstrukcije između lođa.</t>
    </r>
    <r>
      <rPr>
        <sz val="10"/>
        <rFont val="Arial"/>
        <family val="2"/>
      </rPr>
      <t xml:space="preserve"> Hidroizolacija se izvodi preko fino isperdašene podloge - cementne košuljice u padu.</t>
    </r>
  </si>
  <si>
    <r>
      <rPr>
        <b/>
        <sz val="10"/>
        <rFont val="Arial"/>
        <family val="2"/>
      </rPr>
      <t>Procurement of material, transportation and production of waterproofing of balcony interfloor structure.</t>
    </r>
    <r>
      <rPr>
        <sz val="10"/>
        <rFont val="Arial"/>
        <family val="2"/>
      </rPr>
      <t xml:space="preserve"> Waterproofing is laid over a finely smoothed inclined surface, consisting of the following:</t>
    </r>
  </si>
  <si>
    <t>- The vapor barrier is polymer-bitumen sheet on the basis of SBS, thickness 3mm, paded with alu-foil (EN 19310). Resistant to tearing (EN 12310-1).</t>
  </si>
  <si>
    <r>
      <t>Nabavka materijala, transport i izrada hidroizolacije neprohodnih terasa iznad grejanog prostora.</t>
    </r>
    <r>
      <rPr>
        <sz val="10"/>
        <rFont val="Arial"/>
        <family val="2"/>
      </rPr>
      <t xml:space="preserve"> Oznaka RK-10a</t>
    </r>
  </si>
  <si>
    <t>Parna brana se sastoji od polimer-bitumenske trake na bazi SBS,debljine 3mm,sa uloškom od alu-folije (EN 19310.Otpornost na cepanje EN 12310-1.</t>
  </si>
  <si>
    <t xml:space="preserve">Set up a vapor barrier and rock mineral wool panels on the reinforced concrete structrue. Over thermal insulation boards set up a sloped cement screed.
Waterproofing is laid over a finely smoothed inclined surface of the cement screed. Over the insulation layer, the gravel layer is to be placed.
</t>
  </si>
  <si>
    <r>
      <rPr>
        <b/>
        <sz val="10"/>
        <rFont val="Arial"/>
        <family val="2"/>
      </rPr>
      <t>Procurement of material, transportation and production of waterproofing of non-walking roof terraces (above the heated area).</t>
    </r>
    <r>
      <rPr>
        <sz val="10"/>
        <rFont val="Arial"/>
        <family val="2"/>
      </rPr>
      <t xml:space="preserve"> Mark RK-10a.</t>
    </r>
  </si>
  <si>
    <t>Hidroizolacija se sastoji od:</t>
  </si>
  <si>
    <t>- prvi sloj polimer-bitumenske trake na bazi SBS,debljine 4mm varen plamenikom (EN 13707).Zatezna čvrstoća uzdužno 1100 N/50mm,poprečno 900 N/50mm</t>
  </si>
  <si>
    <t>- drugi sloj  polimer-bitum.trake na bazi SBS,debljine 5mm varen plamenikom.Tehničke karakteristike kao i prvi sloj.Preklopi u oba sloja 10 cm.</t>
  </si>
  <si>
    <t xml:space="preserve">-Geotekstil 300 g/m2
-Granulisani šljunak 6 cm.(ne ulazi u cenu).
Toplotna izolacija je obuhvaćena drugim predmerom.
</t>
  </si>
  <si>
    <t xml:space="preserve"> Isulation is composed of:</t>
  </si>
  <si>
    <t xml:space="preserve">- Cold bitumen coating, of bitumen solution, based
 on organic solvents
</t>
  </si>
  <si>
    <t xml:space="preserve"> - laying of the first layer of polymeric bitumen sheets on basis of SBS , thickness d=4 mm, welded to the base by a burner (EN 13707). The stripe should have teariing strength 1100 N/50 mm in longitudinal and 900 N/50 mm in transverse direction.</t>
  </si>
  <si>
    <t xml:space="preserve">- Geotextile fabric, 300 g/m2
- Granulated gravel 6cm (calculated separately).
Thermal insulation is calculated separately.
</t>
  </si>
  <si>
    <t xml:space="preserve">  - laying of the second layer of polymeric bitumen sheets on basis of SBS , thickness d=5 mm, welded  by a burner. The stripe should have tensile strength 1100 N/50 mm in longitudinal and 900 N/50 mm in transverse direction. Overlaps in both layers are 10 cm</t>
  </si>
  <si>
    <r>
      <rPr>
        <b/>
        <sz val="10"/>
        <rFont val="Arial"/>
        <family val="2"/>
      </rPr>
      <t>Nabavka materijala, transport i postavljanje hidroizolacije na ravnim krovovima RK-10, preko sloja za pad od cementne košuljice.</t>
    </r>
    <r>
      <rPr>
        <sz val="10"/>
        <rFont val="Arial"/>
        <family val="2"/>
      </rPr>
      <t xml:space="preserve"> Preko izolacije izvode se termoizolacija, geotekstil I šljunak kao balast (posebno obračunato).</t>
    </r>
  </si>
  <si>
    <r>
      <rPr>
        <b/>
        <sz val="10"/>
        <rFont val="Arial"/>
        <family val="2"/>
      </rPr>
      <t xml:space="preserve">Procurement of materials, transportation and lying of waterproofing on flat roofs RK-10, over the cement screed - slope layer. </t>
    </r>
    <r>
      <rPr>
        <sz val="10"/>
        <rFont val="Arial"/>
        <family val="2"/>
      </rPr>
      <t>Over the waterproofing layer, the termo-insulation, geotextile and gravel as a balast are to be placed (all calculated sparately).</t>
    </r>
  </si>
  <si>
    <t xml:space="preserve">Waterproofing:
- Cold bitumen coating, of bitumen solution, based
on organic solvents, that evaporate – consumption 0,3 l/m2.
</t>
  </si>
  <si>
    <t xml:space="preserve"> - Laying of the first layer of polymeric bitumen sheets on the basis of SBS , thickness d=4 mm, padded with polystyrene felt  (EN 13969, typ A i typ T, EN 13970 i EN 14967). The stripes should be welded to the base by a burner 100%. The stripe should have tensile strength 1100 N/50 mm in longitudinal and 900 N/50 mm in transverse direction. The overlaps are 8-10cm.</t>
  </si>
  <si>
    <t>- Polaganje prvog sloja  polimer-bitumenske trake na bazi SBS (stiren-butadien-stiren),debljine d=4 mm, sa uloškom od poliesterskog filca (EN 13969 typ A i typ T i EN 13707 i EN 14967.Zatezna čvrstoća podužno 1.100 N/50 mm, a poprečno 900 N/50 mm i polaže se varenjem plamenikom. Preklopi 8-10 cm.</t>
  </si>
  <si>
    <t>- Polaganje drugog sloja polimer- bitumenske trake na bazi SBS, identičnog kvaliteta kao prvi sloj, ali debljine d= 5 mm. Traka se vari se za prvi sloj plamenikom.Sve teh.karakteristike ima kao i prvi sloj.</t>
  </si>
  <si>
    <t>- Laying of the second layer of polymeric bitumen sheets on the basis of SBS , thickness d=5 mm, in quality exactly like the first layer. The stripes should be welded to the first layer by a burner.</t>
  </si>
  <si>
    <t>All the skirts on the high parapet roof walls should be covered by the same isulation layers as the roof slab, up to 25-30cm, and finished with the same kind of stripe (polymer-bitumen on the basis of SBS), 5cm thick, granule surfaced (colored shale).</t>
  </si>
  <si>
    <t xml:space="preserve">Sve holkele na visokim nazidcima ili zidovima, završiti na visini od 25 do 30 cm od horizontale, i obraditi istorodnom trakom (polimer-bitumen na bazi SBS),debljine 5mm,koji sa gornje strane ima posip(škriljac u boji) </t>
  </si>
  <si>
    <r>
      <rPr>
        <b/>
        <sz val="10"/>
        <rFont val="Arial"/>
        <family val="2"/>
      </rPr>
      <t>Nabavka materijala, transport i izrada slojeva termoizolacije sa parnom branom, na lođama I terasama ispod kojih je grejani prostor</t>
    </r>
    <r>
      <rPr>
        <sz val="10"/>
        <rFont val="Arial"/>
        <family val="2"/>
      </rPr>
      <t>. Termoizolacija se postavlja ispod, odnosno pre hidroizolacije, a sastoji se iz sledećih slojeva:</t>
    </r>
  </si>
  <si>
    <r>
      <rPr>
        <b/>
        <sz val="10"/>
        <rFont val="Arial"/>
        <family val="2"/>
      </rPr>
      <t>Procurement of materials, transportation and construction of thermo-insulation with vapor barrier, on loggias  and terraces over the heated areas.</t>
    </r>
    <r>
      <rPr>
        <sz val="10"/>
        <rFont val="Arial"/>
        <family val="2"/>
      </rPr>
      <t xml:space="preserve"> 
Thermal insulation is placed below the waterproofing layers and consits from:
</t>
    </r>
  </si>
  <si>
    <t xml:space="preserve"> a. Vapor barrier</t>
  </si>
  <si>
    <t xml:space="preserve"> - Cold bitumen coating, of bitumen solution, based
on organic solvents
</t>
  </si>
  <si>
    <t xml:space="preserve">  - Polymeric bitumen sheets on the basis of SBS , thickness d=3 mm, padded with aluminum foil. The stripes should be assembled by spot- welding. The stripe should suite EN 19319 norm and should have coef. of vapor permeability (mi) arround 700.000. The tearing strength min.400 N/50 mm in longitudinal and 300 N/50 mm in transverse direction. The impact resistance according to EN12691-A, and tearing resistance according to EN 12310-1. </t>
  </si>
  <si>
    <t xml:space="preserve"> b. Thermal insulation
- XPS polystirene, thickness d=25cm, layed in 3 layers (10+10+5cm)
</t>
  </si>
  <si>
    <t xml:space="preserve"> c. separating layer 
- thin PE foil, 0,15mm thick
</t>
  </si>
  <si>
    <r>
      <rPr>
        <b/>
        <sz val="10"/>
        <rFont val="Arial"/>
        <family val="2"/>
      </rPr>
      <t xml:space="preserve">Procurement of materials, transportation and lying of thermal insulation layers on flat roof (RK10). </t>
    </r>
    <r>
      <rPr>
        <sz val="10"/>
        <rFont val="Arial"/>
        <family val="2"/>
      </rPr>
      <t xml:space="preserve">Thermal insulation is placed over the waterproofing membrane, consisting of the following layers: </t>
    </r>
  </si>
  <si>
    <r>
      <rPr>
        <b/>
        <sz val="10"/>
        <rFont val="Arial"/>
        <family val="2"/>
      </rPr>
      <t>Nabavka materijala, transport i izrada slojeva termoizolacije u ravnim krovovima RK10.</t>
    </r>
    <r>
      <rPr>
        <sz val="10"/>
        <rFont val="Arial"/>
        <family val="2"/>
      </rPr>
      <t xml:space="preserve"> Termoizolacija se postavlja preko izvedene hidroizolacione membrane, a sastoji se iz sledećih slojeva:</t>
    </r>
  </si>
  <si>
    <t xml:space="preserve">Nabavka materijala, transport i ugradnja termoizolacije zidova lift okna iznad krova i krovne atike sa strane prema krovu. </t>
  </si>
  <si>
    <t>Procurement of material, transportation and lying of thermal insulationon the elevator shaft walls, above the roof and the roof parapets - on the roof side.</t>
  </si>
  <si>
    <t>Izolacija je kamena mineralna vuna, proizvedena u skladu sa standardom EN 13162,toplotne provodljivosti λ≤0,035 W/mK, klase dozvoljenog odstupanja debljine min T5, deklarisane pritisne čvrstoće pri 10%-tnom sabijanju 30 kPa, delaminacije 10 kPa. Ploče postaviti tesno jednu uz drugu, mehanički ih pričvrstiti specijalnim tiplovima sa pričvrsnim pločicama i distancerima 8-10 kom/m2 (tip i dužinu tipla odrediti u zavisnosti od podloge - u svemu prema preporukam proizvođača tiplova).</t>
  </si>
  <si>
    <t>Thermal insulation used is stone wool, produced in accordance with the EN 13162 standard, type Knauf Insulation FKD-S Thermal,or similar, having the same or better properties, with thermal conductivity coefficient λ≤0,035 W/mK,tickness tolerance T5, A1 ideclared compressive strength at 10% bending 30 kPa, 10 kPa delamination. Panels must be set up close to each other, and mechanically anchored using special dowels with with clamps and spacers 8-10 per / m2 (type and length of dowels to be determined depending on the surface - in accordance with the recommendations of the dowel manufacturer).</t>
  </si>
  <si>
    <t>Preko termoizolacije će biti fiksirana EPDM membrana, što je posebno obračunato.</t>
  </si>
  <si>
    <t>Over the insulation, the EPDM membrane is to be laid, which is calculatefd separaltely.</t>
  </si>
  <si>
    <r>
      <rPr>
        <b/>
        <sz val="10"/>
        <rFont val="Arial"/>
        <family val="2"/>
      </rPr>
      <t>Procurement of material, transportation and lying of thermal insulationon the elevator shaft roof slab.</t>
    </r>
    <r>
      <rPr>
        <sz val="10"/>
        <rFont val="Arial"/>
        <family val="2"/>
      </rPr>
      <t xml:space="preserve"> Thermal insulation used is stone wool, 10cm tick, produced in accordance with</t>
    </r>
  </si>
  <si>
    <r>
      <rPr>
        <b/>
        <sz val="10"/>
        <rFont val="Arial"/>
        <family val="2"/>
      </rPr>
      <t>Nabavka materijala, transport i ugradnja termoizolacije tavanice iznad lift okna.</t>
    </r>
    <r>
      <rPr>
        <sz val="10"/>
        <rFont val="Arial"/>
        <family val="2"/>
      </rPr>
      <t xml:space="preserve"> Izolacija su ploče kamene mineralne vune, debljine 10 cm, proizvedene u skladu sa standardom </t>
    </r>
  </si>
  <si>
    <t xml:space="preserve">Ploče dodatno mehanički pričvrstiti specijalnim tiplovima sa pričvrsnim pločicama i distancerima 8-10 kom/m2 (tip i dužinu tipla odrediti u zavisnosti od podloge - u svemu prema preporukama proizvođača tiplova). </t>
  </si>
  <si>
    <t xml:space="preserve">The panels must be additionally mechanically fastened with special dowels with clamps and spacers 8-10 per m2 (type and length of dowels depend on the type of surface - all in accordance with recommendations of the manufacturer). </t>
  </si>
  <si>
    <t>Nabavka materijala, transport i izrada tankoslojnog sistema kontaktne fasade pločama ekstrudiranog polistirena, u kontaktu sa tlom.</t>
  </si>
  <si>
    <r>
      <rPr>
        <b/>
        <sz val="10"/>
        <rFont val="Arial"/>
        <family val="2"/>
      </rPr>
      <t>Procurement of material, transportation and installation of thermal insulation of façade walls, in contact façade system  - lower parts of the walls - in contact with the pavement</t>
    </r>
    <r>
      <rPr>
        <sz val="10"/>
        <rFont val="Arial"/>
        <family val="2"/>
      </rPr>
      <t>.</t>
    </r>
  </si>
  <si>
    <t xml:space="preserve"> First the perforated aluminum profile is placed, with width equal to the thickness of the stone wool, and attached using anchors which are placed at 30-50 cm intervals. </t>
  </si>
  <si>
    <r>
      <rPr>
        <b/>
        <sz val="10"/>
        <rFont val="Arial"/>
        <family val="2"/>
      </rPr>
      <t xml:space="preserve">Procurement of material, transportation and installation of thermal insulation in the floors of lodgias alogn the façade walls, made from XPS boards, thickness 3cm. </t>
    </r>
    <r>
      <rPr>
        <sz val="10"/>
        <rFont val="Arial"/>
        <family val="2"/>
      </rPr>
      <t>The XPS boards are with thermal conductivity coefficient λ≤0,035, and are to be layed under the cement screed, in the stripes 30cm wide, on the lodgas above the non-heated spaces or above the other lodgias.</t>
    </r>
  </si>
  <si>
    <r>
      <rPr>
        <b/>
        <sz val="10"/>
        <rFont val="Arial"/>
        <family val="2"/>
      </rPr>
      <t xml:space="preserve">Nabavka materijala, transport i izrada tankoslojnog sistema izolacije konstrukcije iznad otvorenog prostora </t>
    </r>
    <r>
      <rPr>
        <sz val="10"/>
        <rFont val="Arial"/>
        <family val="2"/>
      </rPr>
      <t>- erker MK1u i konstrukcije iznad ulaza MK1u, Mk2u,  (ETICS)  pločama od kamene mineralne vune, ukupne debljine 14 cm.</t>
    </r>
  </si>
  <si>
    <r>
      <rPr>
        <b/>
        <sz val="10"/>
        <rFont val="Arial"/>
        <family val="2"/>
      </rPr>
      <t>Procurement of material, transportation and installation of thermal insulation of interfloor structure above open space</t>
    </r>
    <r>
      <rPr>
        <sz val="10"/>
        <rFont val="Arial"/>
        <family val="2"/>
      </rPr>
      <t xml:space="preserve"> - MK1u, as well as the interfloor structure above the entrance area MK!u and Mk2u, made of  (ETICS) boards of stone wool, 14cm tick in total.</t>
    </r>
  </si>
  <si>
    <r>
      <rPr>
        <b/>
        <sz val="10"/>
        <rFont val="Arial"/>
        <family val="2"/>
      </rPr>
      <t>Nabavka materijala, transport i izrada termoizolacije fasadnih zidova,</t>
    </r>
    <r>
      <rPr>
        <sz val="10"/>
        <rFont val="Arial"/>
        <family val="2"/>
      </rPr>
      <t xml:space="preserve"> u sistemu ventilisane fasade pločama kamene mineralne vune proizvedene u skladu sa standradom EN</t>
    </r>
  </si>
  <si>
    <r>
      <rPr>
        <b/>
        <sz val="10"/>
        <rFont val="Arial"/>
        <family val="2"/>
      </rPr>
      <t>Procurement of materials, transportation and installation of thermal insulation of façade walls</t>
    </r>
    <r>
      <rPr>
        <sz val="10"/>
        <rFont val="Arial"/>
        <family val="2"/>
      </rPr>
      <t xml:space="preserve"> - ventilated façade system.  The insulation is rock mineral wool produced in accordance with the EN 13162 </t>
    </r>
  </si>
  <si>
    <r>
      <t>Hidroizolacija:                                                     - hladan premaz solucije bitumena sa organskim rastvaračem</t>
    </r>
    <r>
      <rPr>
        <sz val="10"/>
        <rFont val="Arial"/>
        <family val="2"/>
      </rPr>
      <t>,sa utroškom od  0,300 l/m2.</t>
    </r>
  </si>
  <si>
    <t xml:space="preserve">Procurement of material, transportation and installation of thermal and sound insulation in floors - interfloor structures MK1, Mk2, Mk3, Mk1u, Mk2u, Mk1p, Mk2p, Mk3p. </t>
  </si>
  <si>
    <t>Insulation is expanded polystyrene, 4 cm thick, which does not absorb water, has a stable shape, and thermal insulation properties -  thermal conductivity coefficient λ≤0,041 W / mK.</t>
  </si>
  <si>
    <t>07</t>
  </si>
  <si>
    <t>Nabavka materijala, transport i izrada tankoslojnog sistema izolacije plafona terasa pločama od kamene mineralne vune  (ETICS), debljine 3 cm, kao I izolacija preko kutija roletni, ispod limenih maski.</t>
  </si>
  <si>
    <r>
      <rPr>
        <b/>
        <sz val="10"/>
        <rFont val="Arial"/>
        <family val="2"/>
      </rPr>
      <t>Procurement of material, transportation and filling with gravel layer 10 cm thick, as the final layer on the flat roof RK10.</t>
    </r>
    <r>
      <rPr>
        <sz val="10"/>
        <rFont val="Arial"/>
        <family val="2"/>
      </rPr>
      <t xml:space="preserve"> The gravel should have rounded edges (pebbles), granulation 16-32 mm, fraction 4, cleaned with water and free of particles.</t>
    </r>
  </si>
  <si>
    <t>vazdušni sloj, debljine 2 cm. Preko ploča od kamene mineralne vune postaviti paropropusnu-vodonepropusnu foliju, paropropustljivosti Sd=0,04 m, debljine d=0,38 mm i površinske mase 210 g/m² sa preklopima, min 10 cm i lepljenjem spojeva univerzalnom lepljivom trakom.</t>
  </si>
  <si>
    <t>air layer 2 cm thick is formed. Breathable-waterproof foil should be placed over rock mineral wool panels, with vapor permeability 0.04 m, thickness 0.38 mm and surface weight 210 g / m² with min 10 cm overlaps. Universal adhesive tape should be use for the gluing of joints Universal adhesive.</t>
  </si>
  <si>
    <t>08</t>
  </si>
  <si>
    <t>IZOLATERSKI RADOVI / INSULATION WORKS</t>
  </si>
  <si>
    <t>SUVOMONTAŽNI RADOVI /  DRYWALL WORKS</t>
  </si>
  <si>
    <t>08-110</t>
  </si>
  <si>
    <t xml:space="preserve">Procurement of materials, transportation and installation of wall cladding and thermal insulation on walls facing unheated space. The insulation is rock mineral wool, which is placed within the drywall substructure. </t>
  </si>
  <si>
    <t>Spoljni uglovi se štite aluminijumskim ugaonim profilima. Spojevi ploča se ispunjavaju, bandažiraju trakom i gletuju pomoću mase za ispunu spojeva. Raditi u svemu prema specifikaciji i uputstvu proizvođača.</t>
  </si>
  <si>
    <t xml:space="preserve">Outer edges are protected using aluminum edgings. Panel edges are filled, taped and smoothed out with gap fillers. This is done in accordance with manufacturers’ specifications and user manuals. </t>
  </si>
  <si>
    <t>Obračun po m² izvedene obloge zidova sa termoizolacijom.</t>
  </si>
  <si>
    <t xml:space="preserve">Calculation per m² of the performed wall cladding with thermal insulation. </t>
  </si>
  <si>
    <t>kamena vuna d=10 cm, gips kartonska ploča d=1x1,25 cm, zid UZ14, metalna potkonstrukcija, širina profila 100 mm</t>
  </si>
  <si>
    <t>g</t>
  </si>
  <si>
    <t>08-120</t>
  </si>
  <si>
    <t xml:space="preserve"> Acoustic insulation strip is taped to the horizontal wall UW profiles, which are fixed to the floor and ceiling using screws and plastic rawls. Minimal acoustic insulation of the wall is 45dB.
</t>
  </si>
  <si>
    <t xml:space="preserve">Vertikalni zidni profili CW umetnu se između UW profila na međusobnom rastojanju od 60 cm. Spoljni uglovi se štite aluminijumskim ugaonim zaštitnim profilom. </t>
  </si>
  <si>
    <t xml:space="preserve">Vertical wall CW profiles are placed between the UW profiles at mutual distance of 60 cm. Exterior angles are protected using aluminum protective edgings. </t>
  </si>
  <si>
    <t xml:space="preserve">Installation of partition walls, connections to the floor and ceiling joist, work on door frames and jambs must be carried out according to the details and specifications provided by the manufacturer, and with the designer’s consent. </t>
  </si>
  <si>
    <t xml:space="preserve">All measures must be taken on site. Joint filler and mesh tape are placed on joints between drywall panels, and evened out using stucco finish. </t>
  </si>
  <si>
    <t>Raditi u svemu prema specifikaciji i uputstvu proizvođača.</t>
  </si>
  <si>
    <t>All must be performed according to manufacturers’ specifications and manuals.</t>
  </si>
  <si>
    <t>Obračun po m² ugrađenih zidova.</t>
  </si>
  <si>
    <t>Calculation per m ² of the installed walls.</t>
  </si>
  <si>
    <t>08-130</t>
  </si>
  <si>
    <t xml:space="preserve">To do all in accordance with specifications and the manufacturer's instructions . </t>
  </si>
  <si>
    <t>Obračun po komadu ugrađenih ramova sa dovratnikom.</t>
  </si>
  <si>
    <t>Calculation per piece of the installed frames with jambs.</t>
  </si>
  <si>
    <t>08-140</t>
  </si>
  <si>
    <t>Obračun po m² razvijene površine obloge regala.</t>
  </si>
  <si>
    <t>Calculation per m² of the cladded rack surface area.</t>
  </si>
  <si>
    <t>oblaganje u podrumskoj etaži, u delu gde je položen napojni kabl za hidrocel - razvijena širina kanala do 30cm</t>
  </si>
  <si>
    <t>Cladding in the basement, in the area where the power cord for hidrocel is laid - developed width up to 30cm</t>
  </si>
  <si>
    <t>Wall cladding is to be instaled before the floor cement screed is made. Rock mineral wool is produced in accordance with the EN 13162 standard, with thermal conductivity coefficient λ≤0,038 W/mK, tolerance class T5, A1 incombustibility, resistance to air flow min AF5. Wall cladding is done using a standard metal substructure (horizontal U and vertical C profiles).</t>
  </si>
  <si>
    <t xml:space="preserve">Nabavka materijala, transport i montaža suvomontažnog pregradnog nenosivog zida UZ41, debljine dz=10 cm. </t>
  </si>
  <si>
    <t>The wall consists of single metal substructure made of CW and UW profiles,  with 12,5 cm thick drywall panels on both sides. The filling is thermal, acoustic and fire insulation - rock mineral wool 7,5 cm thick, produced in accordance  with the EN 13162 standard, 7.5cm tick.</t>
  </si>
  <si>
    <t xml:space="preserve">Procurement of materials, transportation and installation of partition, non-bearing drywall UZ41, thickness 10 cm. </t>
  </si>
  <si>
    <t xml:space="preserve"> Na horizontalne zidne profile UW lepi se traka za zvučnu izolaciju, a oni se pričvršćuju za pod i plafon vijcima sa plastičnim tiplom. Minimalna zvučna zaštita zida je 45dB.</t>
  </si>
  <si>
    <t>Zid se sastoji od jednostruke metalne potkonstrukcije od CW i UW profila i obostrane obloge od standardnih gips kartonskih ploča debljine d=12,5 mm. Ispuna je toplotna, zvučna i protivpožarna izolacija, kamene mineralne vune, proizvedene u skladu sa standradom EN 13162, debljine 7,5cm.</t>
  </si>
  <si>
    <t>Sve mere uzeti na licu mesta. Spojevi ploča se ispunjavaju, bandažiraju trakom i gletuju pomoću mase za ispunu spojeva.</t>
  </si>
  <si>
    <t>Prilikom montaže pregradnih zidova, spojeve sa podom i plafonom, kao i obradu dovratnika i špaletni, raditi prema detaljima i specifikaciji proizvođača, a uz saglasnost projektanta.</t>
  </si>
  <si>
    <t xml:space="preserve">Nabavka materijala, transport i izrada standardnog rama za dovratnik u zidovima od gips kartonskih ploča. </t>
  </si>
  <si>
    <t>Zidni CW profili, debljine 0.6mm utaknu se u zidne UW profile i tako formiraju kutiju, koja se postavlja vertikalno u podni i plafonski UW profil. Kutiju treba zanitovati za UW profile.</t>
  </si>
  <si>
    <t>Procurement of materials, transportation and production of standard door frames in the walls made of drywall panels.</t>
  </si>
  <si>
    <t xml:space="preserve"> CW wall profiles, 0.6mm thickness, are connected to the UW wall profiles, forming a box (frame) that  is then installed vertically in the floor and ceiling UW profile. The box is connected to the UW profiles by riveting. </t>
  </si>
  <si>
    <t>Nabavka materijala, transport i izrada obloge unutrašnjih zidova, postavljanjem sloja termoizolacija kamenom mineralnom vunom, koja se postavlja u okviru potkonstrukcije za finalnu oblogu od gk ploča.</t>
  </si>
  <si>
    <r>
      <t xml:space="preserve">Obloge zidova se izvode pre ugradnje podne cementne košuljice. </t>
    </r>
    <r>
      <rPr>
        <sz val="10"/>
        <rFont val="Arial"/>
        <family val="2"/>
      </rPr>
      <t>Kamena mineralna vuna je proizvedena u skladu sa standradom EN 13162, sa koeficijentom toplotne provodljivosti λ≤0,038 W/mK, klase dozvoljenog odstupanja T5, negorivosti A1, otpornosti prema protoku vazduha min AF5. Oblaganje zidova se izvodi pomuću tipske metalne potkonstrukcije (horizontalni U i vertikalni C profili.</t>
    </r>
  </si>
  <si>
    <t>STOLARSKI RADOVI / JOINERY WORKS (DOORS)</t>
  </si>
  <si>
    <t>09</t>
  </si>
  <si>
    <t>09-120</t>
  </si>
  <si>
    <t>Obračun po komadu ugrađenih vrata.</t>
  </si>
  <si>
    <t>mark 2 in circle, wall opening width 91/210 cm</t>
  </si>
  <si>
    <t>mark 4 in circle, wall opening width 81/210 cm</t>
  </si>
  <si>
    <t>mark 6  in circle, wall opening width 71/210 cm</t>
  </si>
  <si>
    <t>09-130</t>
  </si>
  <si>
    <t xml:space="preserve">PVC ventilation grille is placed on the lower side of the door. </t>
  </si>
  <si>
    <t xml:space="preserve">Calculation per piece of installed and finally treated doors </t>
  </si>
  <si>
    <t>Mark 3, in circle, wall opening width 81/210 cm</t>
  </si>
  <si>
    <t>09-140</t>
  </si>
  <si>
    <t xml:space="preserve">Procurement of materials, production, transportation and installation of interior single doors, with one fix glazed side part. Doors are made of spruce wood, with door frame for dry mounting. </t>
  </si>
  <si>
    <t xml:space="preserve">Door surface treatment entails impregnation, application of skimming compound, sanding, application of the base layer and appropriate varnish and paint, re-sanding and application of two coats of final white varnish. </t>
  </si>
  <si>
    <r>
      <rPr>
        <b/>
        <sz val="10"/>
        <rFont val="Arial"/>
        <family val="2"/>
      </rPr>
      <t>Nabavka materijala, transport i izrada tankoslojnog sistema termoizolacije kontaktne fasade pločama od kamene mineralne vune (ETICS).</t>
    </r>
    <r>
      <rPr>
        <sz val="10"/>
        <rFont val="Arial"/>
        <family val="2"/>
      </rPr>
      <t xml:space="preserve"> </t>
    </r>
  </si>
  <si>
    <t xml:space="preserve">Pre postavljanja prvog reda ploča, prvo postaviti  aluminijumski perforirani profil, širine jednake debljini kamene mineralne vune koji pričvršćujemo tiplovima na razmacima od 30-50 cm. Ploče kamene mineralne vune su proizvedeneu skladu sa standardom EN 13162, sa koeficijentom toplotne provodljivosti λ≤0,035 W/mK, klase dozvoljenog odstupanja debljine min T5, deklarisane pritisne čvrstoće pri 10%-tnom sabijanju 30 kPa, delaminacije 10 kPa, debljine prema proračunu građevinske fizike.   </t>
  </si>
  <si>
    <r>
      <rPr>
        <b/>
        <sz val="10"/>
        <rFont val="Arial"/>
        <family val="2"/>
      </rPr>
      <t>Procurement of material, transportation and installation of thermal insulation of façade walls, in contact façade system (ETICS) - stone wool boards.</t>
    </r>
    <r>
      <rPr>
        <sz val="10"/>
        <rFont val="Arial"/>
        <family val="2"/>
      </rPr>
      <t xml:space="preserve"> </t>
    </r>
  </si>
  <si>
    <t>First the perforated aluminum profile is placed, with width equal to the thickness of the stone wool, and attached using anchors which are placed at 30-50 cm intervals. Rock mineral wool boards are produced in accordance with the EN 13162 standard, with thermal conductivity coefficient λ≤0,035 W/mK, tolerance class T5,,declared compressive strength at 10% compaction 30 kPa, 10 kPa delamination, thickness according to the thermal conductivity calculation.</t>
  </si>
  <si>
    <r>
      <rPr>
        <b/>
        <sz val="10"/>
        <rFont val="Arial"/>
        <family val="2"/>
      </rPr>
      <t>Nabavka materijala, transport i ugradnja termoizolacije, u plafone iznad negrejanog prostora (iznad podruma) MK1p, MK2p, MK3p.</t>
    </r>
    <r>
      <rPr>
        <sz val="10"/>
        <rFont val="Arial"/>
        <family val="2"/>
      </rPr>
      <t xml:space="preserve"> </t>
    </r>
  </si>
  <si>
    <t xml:space="preserve">Termoizolacija se izvodi po sistemu tankoslojnog termoizolacionog sloja na plafonu prostorija, lamelama od kamene mineralne  vune, proizvedene u skladu sa standradom EN 13162. Termoizolacija je sa  zasečenim ivicama i sa silikatnim premazom na površini. </t>
  </si>
  <si>
    <r>
      <rPr>
        <b/>
        <sz val="10"/>
        <rFont val="Arial"/>
        <family val="2"/>
      </rPr>
      <t>Procurement of material, transportation and installation of thermal insulation in ceilin structures above the unheated space (above the basement) - interfloor structures Mk1p, Mk2p, Mk3p.</t>
    </r>
    <r>
      <rPr>
        <sz val="10"/>
        <rFont val="Arial"/>
        <family val="2"/>
      </rPr>
      <t xml:space="preserve"> </t>
    </r>
  </si>
  <si>
    <t xml:space="preserve">The thermal insulation installed is a thin layer of rock mineral wool, installed on the ceiling areas and made in accordance with the EN 13162 standard. Edges of thermal insulation boards are cut and the surface is coated with silicate coating. </t>
  </si>
  <si>
    <t>deklarisane delaminacije 100 kPa, debljine 8 cm. Ploče se za međuspratnu konstrukciju fiksiraju tako što treba naneti polimer-cementni lepak po celoj površini lamele, zupčastom gletericom, u debljini od cca 5 mm. Lamele postaviti tesno jednu uz drugu.</t>
  </si>
  <si>
    <t>100 kPa declared delamination, 8 cm thick. Panels are fixed to the interfloor structure by applying polymer-cement adhesive over the entire block, using serrated trowel thickness cca 5mm. Blocks must be placed thightly next to each other.</t>
  </si>
  <si>
    <t>Dovratnik po obimu snabdeven belom gumenom zaptivnom trakom. Pervajzi štelujući širine 5cm. Vrata bez praga. Krilo vrata sa ukladama, širine krila prema svetloj dimenziji otvora od 75cm, bez preklopa, snabdeveno sa tri brodske šarke po visini, usadnom bravom za sobna vrata sa ključem, štitnikom za bravu i kvakom od aluminijuma standardnog kvaliteta, po izboru projektanta. Krilo vrata i bočno svetlo podeljeno po visini na pet jednakoh polja i zastakleno ornament "griz" staklom debljine 4mm.</t>
  </si>
  <si>
    <t xml:space="preserve">Rubber seal strip is placed on the door frame. The casing is adjustable, 5cm wide. Doors leafs are flat, with plywood on both sides, non-rebated.  Door leaf  non-rebated, glazed, with horizonatal wooden slats. The dimensions of the door leaf - according to the door opening whith of 75 cm. Doors have three hinges installed vertically, built-in lock with key, trim plates and aluminum handle of standard quality, as selected by the designer.                                           The door leaf and the fixed side part are glazed each in five even parts, with glass ornament infill, thickness 4 mm </t>
  </si>
  <si>
    <t>Mark 5, in circle. Wall opening width 128/210 cm, wall thickness 15-16 cm</t>
  </si>
  <si>
    <r>
      <rPr>
        <b/>
        <sz val="10"/>
        <rFont val="Arial"/>
        <family val="2"/>
      </rPr>
      <t>Izrada, transport i ugradnja unutrašnjih, sobnih, jednokrilnih vrata, od smrekovog drveta, sa stolarskim dovratnikom za suvo ugrađivanje u zidarski otvor.</t>
    </r>
    <r>
      <rPr>
        <sz val="10"/>
        <rFont val="Arial"/>
        <family val="2"/>
      </rPr>
      <t xml:space="preserve"> Dovratnik po obimu snabdeven belom gumenom zaptivnom trakom. Pervajzi štelujući širine 5cm. Vrata bez praga. Krilo vrata ravno, obostrano šperovano, bez preklopa, snabdeveno sa tri brodske šarke po visini, usadnom bravom za sobna vrata sa ključem, štitnikom za bravu i kvakom od aluminijuma standardnog kvaliteta, po izboru projektanta.</t>
    </r>
  </si>
  <si>
    <r>
      <rPr>
        <b/>
        <sz val="10"/>
        <rFont val="Arial"/>
        <family val="2"/>
      </rPr>
      <t>Procurement of materials, production, transportation and installation of interior single doors.</t>
    </r>
    <r>
      <rPr>
        <sz val="10"/>
        <rFont val="Arial"/>
        <family val="2"/>
      </rPr>
      <t xml:space="preserve"> Doors are made of spruce wood, with door frame for dry mounting. Rubber seal strip is placed on the door frame. The casing is adjustable, 5cm wide. Doors leafs are flat, with plywood on both sides, non-rebated.  Doors have three hinges installed vertically, built-in lock with key, trim plates and aluminum handle of standard quality, as selected by the designer. </t>
    </r>
  </si>
  <si>
    <t>Površinu vrata pripremiti impregnacijom, zapunjavanjem špahtl masom i brušenjem, potom naneti podlogu i odgovarajući lak, ponovo brusiti i konačno bojiti  mat lakom u beloj boji u dva sloja.</t>
  </si>
  <si>
    <r>
      <t>Door surface treatment entails impregnation, application of skimming compound, sanding, application of the base layer and appropriate varnish and paint, re-sanding and application of two coats of final</t>
    </r>
    <r>
      <rPr>
        <sz val="10"/>
        <rFont val="Arial"/>
        <family val="2"/>
      </rPr>
      <t xml:space="preserve"> matte</t>
    </r>
    <r>
      <rPr>
        <sz val="10"/>
        <rFont val="Arial"/>
        <family val="2"/>
      </rPr>
      <t xml:space="preserve"> white varnish. </t>
    </r>
  </si>
  <si>
    <r>
      <rPr>
        <b/>
        <sz val="10"/>
        <rFont val="Arial"/>
        <family val="2"/>
      </rPr>
      <t>oznaka</t>
    </r>
    <r>
      <rPr>
        <sz val="10"/>
        <rFont val="Arial"/>
        <family val="2"/>
      </rPr>
      <t xml:space="preserve"> </t>
    </r>
    <r>
      <rPr>
        <b/>
        <sz val="10"/>
        <rFont val="Arial"/>
        <family val="2"/>
      </rPr>
      <t>2</t>
    </r>
    <r>
      <rPr>
        <sz val="10"/>
        <rFont val="Arial"/>
        <family val="2"/>
      </rPr>
      <t>, u kružnoj znački, zidarska mera 91/210 cm,</t>
    </r>
    <r>
      <rPr>
        <sz val="10"/>
        <rFont val="Arial"/>
        <family val="2"/>
      </rPr>
      <t xml:space="preserve"> debljina zida 10cm.</t>
    </r>
  </si>
  <si>
    <r>
      <rPr>
        <b/>
        <sz val="10"/>
        <rFont val="Arial"/>
        <family val="2"/>
      </rPr>
      <t>oznaka 4</t>
    </r>
    <r>
      <rPr>
        <sz val="10"/>
        <rFont val="Arial"/>
        <family val="2"/>
      </rPr>
      <t xml:space="preserve">, u kružnoj znački,  zidarska mera 81/210 cm, </t>
    </r>
    <r>
      <rPr>
        <sz val="10"/>
        <rFont val="Arial"/>
        <family val="2"/>
      </rPr>
      <t>debljina zida 15 - 16cm</t>
    </r>
    <r>
      <rPr>
        <sz val="10"/>
        <rFont val="Arial"/>
        <family val="2"/>
      </rPr>
      <t>.</t>
    </r>
  </si>
  <si>
    <r>
      <rPr>
        <b/>
        <sz val="10"/>
        <rFont val="Arial"/>
        <family val="2"/>
      </rPr>
      <t>oznaka 6</t>
    </r>
    <r>
      <rPr>
        <sz val="10"/>
        <rFont val="Arial"/>
        <family val="2"/>
      </rPr>
      <t xml:space="preserve">, u kružnoj znački, zidarska mera 71/210 cm, </t>
    </r>
    <r>
      <rPr>
        <sz val="10"/>
        <rFont val="Arial"/>
        <family val="2"/>
      </rPr>
      <t>debljina zida 15 - 16cm.</t>
    </r>
  </si>
  <si>
    <r>
      <rPr>
        <b/>
        <sz val="10"/>
        <rFont val="Arial"/>
        <family val="2"/>
      </rPr>
      <t>oznaka 1</t>
    </r>
    <r>
      <rPr>
        <sz val="10"/>
        <rFont val="Arial"/>
        <family val="2"/>
      </rPr>
      <t>, u kružnoj znački, zidarska mera 75/210 cm</t>
    </r>
    <r>
      <rPr>
        <sz val="10"/>
        <rFont val="Arial"/>
        <family val="2"/>
      </rPr>
      <t xml:space="preserve">, debljina zida 10cm. </t>
    </r>
  </si>
  <si>
    <r>
      <rPr>
        <b/>
        <sz val="10"/>
        <rFont val="Arial"/>
        <family val="2"/>
      </rPr>
      <t>Izrada, transport i ugradnja unutrašnjih, kupatilskih, jednokrilnih vrata, od smrekovog drveta, sa stolarskim dovratnikom za suvo ugrađivanje u zidarski otvor.</t>
    </r>
    <r>
      <rPr>
        <sz val="10"/>
        <rFont val="Arial"/>
        <family val="2"/>
      </rPr>
      <t xml:space="preserve"> Dovratnik po obimu snabdeven belom gumenom zaptivnom trakom. Pervajzi štelujući širine 5cm. Vrata su sa bukovim pragom širine dovratnika. Krilo vrata ravno, obostrano šperovano, bez preklopa, snabdeveno sa tri brodske šarke po visini, usadnom bravom za kupatilska vrata sa "leptirom" iznutra, štitnikom za bravu i kvakom od aluminijuma standardnog kvaliteta, po izboru projektanta.</t>
    </r>
  </si>
  <si>
    <r>
      <rPr>
        <b/>
        <sz val="10"/>
        <rFont val="Arial"/>
        <family val="2"/>
      </rPr>
      <t xml:space="preserve">Procurement of materials, production, transportation and installation of interior single bathroom doors. </t>
    </r>
    <r>
      <rPr>
        <sz val="10"/>
        <rFont val="Arial"/>
        <family val="2"/>
      </rPr>
      <t xml:space="preserve">Doors are made of spruce wood, with door frame for dry mounting and beech wood threshold. Rubber seal strip is placed on the door frame. The casing is adjustable, 5cm wide.  Doors leafs are flat, with plywood on both sides, non-rebated. Doors have three hinges installed vertically, built-in bathroom door “thumbturn lock”, trim plates and aluminum handle of standard quality, selected by the designer. </t>
    </r>
  </si>
  <si>
    <t>Na donjoj strani krila ugraditi PVC rešetke za ventilaciju.</t>
  </si>
  <si>
    <t>Površinu vrata pripremiti impregnacijom, zapunjavanjem špahtl masom i brušenjem, potom naneti podlogu i odgovarajući lak, ponovo brusiti i konačno bojiti mat lakom u beloj boji u dva sloja. Prag lakirati parket lakom.</t>
  </si>
  <si>
    <r>
      <t xml:space="preserve">Door surface treatment entails impregnation, application of skimming compound, sanding, application of the base layer and appropriate varnish and paint, re-sanding and application of two coats of final </t>
    </r>
    <r>
      <rPr>
        <sz val="10"/>
        <rFont val="Arial"/>
        <family val="2"/>
      </rPr>
      <t xml:space="preserve">matte </t>
    </r>
    <r>
      <rPr>
        <sz val="10"/>
        <rFont val="Arial"/>
        <family val="2"/>
      </rPr>
      <t>white varnish.  Threshold is coated with parquet varnish.</t>
    </r>
  </si>
  <si>
    <r>
      <rPr>
        <b/>
        <sz val="10"/>
        <rFont val="Arial"/>
        <family val="2"/>
      </rPr>
      <t>oznaka 3</t>
    </r>
    <r>
      <rPr>
        <sz val="10"/>
        <rFont val="Arial"/>
        <family val="2"/>
      </rPr>
      <t>, u kružnoj znački,  zidarska mera 81/210 cm</t>
    </r>
  </si>
  <si>
    <t xml:space="preserve">Izrada, transport i ugradnja unutrašnjih, sobnih, jednokrilnih zastakljenih vrata sa bočnim zastakljenim fiksnim poljem, od smrekovog drveta, sa stolarskim dovratnikom za suvo ugrađivanje u zidarski otvor. </t>
  </si>
  <si>
    <t>Površinu vrata pripremiti impregnacijom, zapunjavanjem špahtl masom i brušenjem, potom naneti podlogu i odgovarajući lak, ponovo brusiti i konačno bojiti mat lakom u beloj boji u dva sloja.</t>
  </si>
  <si>
    <r>
      <rPr>
        <b/>
        <sz val="10"/>
        <rFont val="Arial"/>
        <family val="2"/>
      </rPr>
      <t>oznaka 5</t>
    </r>
    <r>
      <rPr>
        <sz val="10"/>
        <rFont val="Arial"/>
        <family val="2"/>
      </rPr>
      <t xml:space="preserve">, u kružnoj znački, zidarska mera 128/210 cm, </t>
    </r>
    <r>
      <rPr>
        <sz val="10"/>
        <rFont val="Arial"/>
        <family val="2"/>
      </rPr>
      <t>debljina zida 15 - 16cm.</t>
    </r>
  </si>
  <si>
    <t>10-110</t>
  </si>
  <si>
    <t>The window is fitted with outside rolling shutters with aluminium slats filled with PU and systemic thermo-insulated box, dimentions 195/195mm.</t>
  </si>
  <si>
    <t>The window is instaled over the PVC pad-profile dimensions arround 30x40mm and with additional side-profiles on both sides - width 40mm and tickness identical as the window frame profile. The rolling shutter mechanism is attached to one of these profiles, according to the sheme. The window is fixed to the wall over the window anchors.</t>
  </si>
  <si>
    <t>Pozicije PVC stolarije su u šemama obeležene brojem u duplom krugu.</t>
  </si>
  <si>
    <t xml:space="preserve">Positions of PVC doors and windows in schemes are marked with a number in double circle. </t>
  </si>
  <si>
    <t>Obračun po komadu ugrađene pozicije.</t>
  </si>
  <si>
    <t xml:space="preserve">Calculation per piece of installed piece with shutters. </t>
  </si>
  <si>
    <t>Mark 11, single window, wall opening size, 91/141 cm</t>
  </si>
  <si>
    <t>10-120</t>
  </si>
  <si>
    <t>The window is instaled over the PVC pad-profile dimensions arround 30x40mm and with additional side-profiles on both sides, width  40mm, and tickness identical as the window frame profile. The rolling shutter mechanism is attached to one of these profiles, according to the sheme. The window is fixed to the wall over the window anchors.</t>
  </si>
  <si>
    <t>10-130</t>
  </si>
  <si>
    <t>Prozor se ugrađuje preko sistemskog podložnog PVC profila dimenzija oko 30x40mm. Prozor se montira uz pomoč anker tiplova.</t>
  </si>
  <si>
    <t>The window is instaled over the PVC pad-profile dimensions arround 30x40mm. The window is fixed to the wall over the window anchors.</t>
  </si>
  <si>
    <t>Mark 9, single window, wall opening size, 130/94 cm</t>
  </si>
  <si>
    <t>10-140</t>
  </si>
  <si>
    <t xml:space="preserve">Vrata imaju spoljašnju eslinger roletnu sa aluminijumskim lamelama ispunjenim PU, i sistemskom termoizolovanom kutijom za roletnu dim preseka 195/195mm. </t>
  </si>
  <si>
    <t>The balcony doors are fitted with outside rolling shutters with aluminium slats filled with PU and systemic thermo-insulated box, dimentions 195/195mm.</t>
  </si>
  <si>
    <t>Sa spoljne strane vrata, na potprofil se podiže I lepi bitumenska hidroizolaciona traka (obračunato u posebnoj predmerskoj poziciji).</t>
  </si>
  <si>
    <t>On the outside of the pad-profile, a bitumen stripe is to be lifted and afixed (caluculated separately)</t>
  </si>
  <si>
    <t>oznaka 15, balkonska jednokrilna vrata zidarska mera 110/260 cm</t>
  </si>
  <si>
    <t xml:space="preserve">Mark 15, balcony single door, wall opening size, 110/260 cm. </t>
  </si>
  <si>
    <t>10-150</t>
  </si>
  <si>
    <t>oznaka 4, balkonska dvokrilna vrata zidarska mera 166/260 cm</t>
  </si>
  <si>
    <t>Mark 4, balcony double door, wall opening size, 166/260 cm</t>
  </si>
  <si>
    <t>oznaka 10, balkonska dvokrilna vrata zidarska mera 183/260 cm</t>
  </si>
  <si>
    <t>i</t>
  </si>
  <si>
    <t>oznaka 12, balkonska dvokrilna vrata zidarska mera 135/260 cm</t>
  </si>
  <si>
    <t>Mark 12, balcony double door, wall opening size, 135/260 cm</t>
  </si>
  <si>
    <t>10-160</t>
  </si>
  <si>
    <t>Obračun po m¹ ugrađenih klupica.</t>
  </si>
  <si>
    <t xml:space="preserve">Calculation is given per m² of the installed sills. </t>
  </si>
  <si>
    <t>PVC STOLARIJA / PVC DOORS AND WINDOWS</t>
  </si>
  <si>
    <t>10</t>
  </si>
  <si>
    <r>
      <t xml:space="preserve">Prozor ima spoljašnju eslinger roletnu sa aluminijumskim lamelama ispunjenim PU  i sistemskom termoizolovanom kutijom za roletnu dim preseka </t>
    </r>
    <r>
      <rPr>
        <sz val="10"/>
        <rFont val="Arial"/>
        <family val="2"/>
      </rPr>
      <t>195/195mm</t>
    </r>
    <r>
      <rPr>
        <sz val="10"/>
        <rFont val="Arial"/>
        <family val="2"/>
      </rPr>
      <t xml:space="preserve">. </t>
    </r>
  </si>
  <si>
    <r>
      <t>Prozor se ugrađuje preko sistemskog podložnog PVC profila</t>
    </r>
    <r>
      <rPr>
        <sz val="10"/>
        <rFont val="Arial"/>
        <family val="2"/>
      </rPr>
      <t xml:space="preserve"> 30x40mm i sa dodatnim bočnim profilima obostrano, širine 40mm I debljine identične debljini proflia okvira. Mehanizam podizača roletne se montira na jedan od dodatnih bočnih profila, prema šemi. Prozor se montira uz pomoć anker tiplova.</t>
    </r>
  </si>
  <si>
    <r>
      <t xml:space="preserve">Prozor ima spoljašnju eslinger roletnu sa aluminijumskim lamelama ispunjenim PU, i sistemskom termoizolovanom kutijom za roletnu dimenzija preseka </t>
    </r>
    <r>
      <rPr>
        <sz val="10"/>
        <rFont val="Arial"/>
        <family val="2"/>
      </rPr>
      <t>195/195mm.</t>
    </r>
  </si>
  <si>
    <r>
      <t xml:space="preserve">Prozor se ugrađuje preko sistemskog podložnog PVC profila </t>
    </r>
    <r>
      <rPr>
        <sz val="10"/>
        <rFont val="Arial"/>
        <family val="2"/>
      </rPr>
      <t>dimenzija oko 30x40mm i sa dodatnim bočnim profilima širine 40mm i debljine identične debljini profila okvira prozora. Mehanizam podizača roletne se montira na jedan od dodatnih bočnih profila, prema šemi. Prozor se montira uz pomoć anker tiplova.</t>
    </r>
  </si>
  <si>
    <r>
      <t>Procurement, transport and installation of single window with 5-chamber PVC profiles,</t>
    </r>
    <r>
      <rPr>
        <sz val="10"/>
        <rFont val="Arial"/>
        <family val="2"/>
      </rPr>
      <t xml:space="preserve">  dimensions according to the sheme, with tilt and turn oppening sash, glazed with termoinsulating glass package 4+16+4 mm, low emission, filled with argon. </t>
    </r>
  </si>
  <si>
    <r>
      <rPr>
        <b/>
        <sz val="10"/>
        <rFont val="Arial"/>
        <family val="2"/>
      </rPr>
      <t>Nabavka, isporuka i ugradnja jednostrukih, dvokrilnih balkonskih vrata od petokomornih PVC profila,</t>
    </r>
    <r>
      <rPr>
        <sz val="10"/>
        <rFont val="Arial"/>
        <family val="2"/>
      </rPr>
      <t xml:space="preserve"> u dimenzijama prema crtežu, sa zaokretnim  krilima, zastakljenim  termoizolacionim staklom u debljini  4+16+4 mm, niskoemisiono sa međuprostorom punjenim argonom. </t>
    </r>
    <r>
      <rPr>
        <sz val="10"/>
        <rFont val="Arial"/>
        <family val="2"/>
      </rPr>
      <t xml:space="preserve">Profili su na spoljnoj strani prozora presvučeni folijom u boji prema izboru projektanta. </t>
    </r>
  </si>
  <si>
    <r>
      <rPr>
        <b/>
        <sz val="10"/>
        <rFont val="Arial"/>
        <family val="2"/>
      </rPr>
      <t>Procurement, transport and installation of double sash balcony doors with 5-chamber PVC profiles,</t>
    </r>
    <r>
      <rPr>
        <sz val="10"/>
        <rFont val="Arial"/>
        <family val="2"/>
      </rPr>
      <t xml:space="preserve">  dimensions according to the sheme, with tilt and turn oppening sash, glazed with termo-insulating glass package 4+16+4 mm, low emission, filled with argon. Profiles are produced with the foil on auter side of the window, in colors according to the designer’s selection. </t>
    </r>
  </si>
  <si>
    <r>
      <t xml:space="preserve">Vrata imaju spoljašnju eslinger roletnu sa aluminijumskim lamelama ispunjenim PU, i sistemskom termoizolovanom kutijom za roletnu dim preseka </t>
    </r>
    <r>
      <rPr>
        <sz val="10"/>
        <rFont val="Arial"/>
        <family val="2"/>
      </rPr>
      <t>195/195mm</t>
    </r>
    <r>
      <rPr>
        <sz val="10"/>
        <rFont val="Arial"/>
        <family val="2"/>
      </rPr>
      <t xml:space="preserve">. </t>
    </r>
  </si>
  <si>
    <t>11-320</t>
  </si>
  <si>
    <t>dimension 600x 300 mm, in the heating substation</t>
  </si>
  <si>
    <t>dimezija 600x300mm, u podstanici grejanja</t>
  </si>
  <si>
    <t>dimension 300x250 mm, on the elevator</t>
  </si>
  <si>
    <t>dimenzija 300x250m, na liftu</t>
  </si>
  <si>
    <t>dimension 300x200 mm, on the elevator and in the basement</t>
  </si>
  <si>
    <t>11-300</t>
  </si>
  <si>
    <t xml:space="preserve">Calculation per piece of the installed element. </t>
  </si>
  <si>
    <t>Obračun po komadu montiranog elementa.</t>
  </si>
  <si>
    <t xml:space="preserve">The price includes the production and installatio of the work platform used in the installation of elements. </t>
  </si>
  <si>
    <t>U cenu je uračunata izrada i postavljanje radne platforme za potrebe montaže elemenata.</t>
  </si>
  <si>
    <t>Pozicije bravarije su u šemama obeležene brojem u duplom šestouglu.</t>
  </si>
  <si>
    <t>11-280</t>
  </si>
  <si>
    <t>Calculation per piece of the installed stairs.</t>
  </si>
  <si>
    <t>Obračun po komadu izvedenog stepeništa.</t>
  </si>
  <si>
    <t>Steel structure is to be protected against corrosion and painted in metal color chosen by the designer.</t>
  </si>
  <si>
    <t>Čeličnu konstrukciju zaštititi protiv korozije i bojiti bojom za metal u tonu po izboru projektanta.</t>
  </si>
  <si>
    <t>Steps are made of steel box profile structure 40/40/3 mm, and tread cover is made of corrugated steel sheet, 5/6 mm thick.</t>
  </si>
  <si>
    <t>Konstrukcija stepenika je od čeličnih kutijastih profila 40/40/3 mm, a obloga gazišta je od čeličnog rebrastog lima d=5/6 mm.</t>
  </si>
  <si>
    <t>Procurement of materials, production, transportation and installation of steps in the electrical room.</t>
  </si>
  <si>
    <t>11-270</t>
  </si>
  <si>
    <t>The steel structure is to be protected against corrosion and painted in the metal color as chosen by the designer.</t>
  </si>
  <si>
    <t>The railing is 100 cm high; the vertical railings have a diameter of 15 mm, a handrail Ø 30 mm.</t>
  </si>
  <si>
    <t>Ograda je visine 100 cm, vertikale ograde su prečnika 15 mm, a rukohvat Ø 30 mm.</t>
  </si>
  <si>
    <t>The staircase has a diameter of 150 cm, 13x20,4 / 22 cm, floor height 249 cm.</t>
  </si>
  <si>
    <t>Stepenište je prečnika 150 cm, 13x20,4/22 cm, spratne visine 249 cm.</t>
  </si>
  <si>
    <t>The central pillar has a diameter of 100 mm, the treads are formed of corrugated sheet metal, 5/6 mm thick.</t>
  </si>
  <si>
    <t>Centralni stub je prečnika 100 mm, gazišta su formirana od rebrastog lima d=5/6 mm.</t>
  </si>
  <si>
    <t>Procurement of materials, production and installation of steel spiral staircase.</t>
  </si>
  <si>
    <t>Nabavka materijala, izrada i montaža spiralnog čeličnog stepeništa.</t>
  </si>
  <si>
    <t>Calculation per piece of the installed and finished grid.</t>
  </si>
  <si>
    <t>Obračun po komadu ugrađenih i finalno obrađenih rešetki.</t>
  </si>
  <si>
    <t>In the schemes, grilles are marked with a number in a double hexagonal.</t>
  </si>
  <si>
    <t>Rešetke su u šemama označene brojem u u duplom šestouglu.</t>
  </si>
  <si>
    <t>Grilles are to be protected against corrosion and painted with a metal color in the color chosen by the designer.</t>
  </si>
  <si>
    <t>Rešetke zaštititi protiv korozije i bojiti bojom za metal u tonu po izboru projektanta.</t>
  </si>
  <si>
    <t>The grid is placed on the “L” frame 100/100/3 mm and box profile 60/40/4 mm, which is fixed to the concrete walls of the shaft.</t>
  </si>
  <si>
    <t>Rešetka se postavlja na ram od "L" 100/100/3 mm i kutijastog profila 60/40/4 mm, koji se fiksira za betonske zidove šahta.</t>
  </si>
  <si>
    <t>Procurement of materials, production, transportation and installation of basement floor grate.</t>
  </si>
  <si>
    <t>Calculation per piece of embedded and finished ladders.</t>
  </si>
  <si>
    <t>Obračun po komadu ugrađenih i finalno obrađenih penjalica.</t>
  </si>
  <si>
    <t>Ladder dimensions 65/328 cm, safety hoops Ø 82 cm.</t>
  </si>
  <si>
    <t>by vertical flat bars spaced according to the scheme. Ladders are protected with a prime coating and painted twice with oil paint in color chosen by the designer.</t>
  </si>
  <si>
    <t>vertikalnim flahovima na razmaku prema šemi. Penjalice zaštićene osnovnim premazom i bojene dva puta masnom bojom  u tonu po izboru projektanta.</t>
  </si>
  <si>
    <t xml:space="preserve">with a diameter of 30 mm are welded between the side rails. Safety hoops are made of horizontal bent metal frames 60/10 mm and welded to the basic vertical support rails. Horizontal rails are connected </t>
  </si>
  <si>
    <t xml:space="preserve">Production, transportation and installation of roof access iron ladders. Two supporting vertical side rails with a diameter of 50 mm, at a distance of 60 cm, are anchored to the supporting wall at a distance as shown in the scheme. Concrete iron rungs </t>
  </si>
  <si>
    <t>Procurement and installation of roof access ladders.</t>
  </si>
  <si>
    <t>Nabavka i ugradnja penjalica.</t>
  </si>
  <si>
    <t>Calculation per piece of the installed and finished blinds.</t>
  </si>
  <si>
    <t>Obračun po komadu ugrađenih i finalno obrađenih žaluzina.</t>
  </si>
  <si>
    <t>11-230</t>
  </si>
  <si>
    <t>Calculation per piece of the installed and finished lanterns.</t>
  </si>
  <si>
    <t>Obračun po komadu izvedenih i finalno obrađenih svetlarnika.</t>
  </si>
  <si>
    <t>Steel structure is to be protected against corrosion and painted im metal color as chosen by the designer.</t>
  </si>
  <si>
    <t>Čeličnu konstrukciju zaštititi protiv korozije i bojiti bojom za metal, u tonu po izboru projektanta.</t>
  </si>
  <si>
    <t xml:space="preserve">It is planned to install flashings to close the gaps between the ringbeam and lantern. The joint between ring beam and steel must be filled with the sealant. </t>
  </si>
  <si>
    <t>Predviđene sve opšivke za zatvaranje zazornih otvora  između nasadnog venca i lanterne. Spoj nasadnog venca i čelika popuniti zaptivnom masom.</t>
  </si>
  <si>
    <t>Cover edges are closed off with finishing H or F profiles. Plastic coated sheet metal flashings, 0,7 mm thick, are installed the ridge.</t>
  </si>
  <si>
    <t xml:space="preserve">Ivice pokrivke zatvorene su završnim slepim H profilom ili F profilom. Montaža opšivke u slemenu od plastificiranog aluminijumskog lima 0,7mm.  </t>
  </si>
  <si>
    <t>Lantern is designed with subconstruction of aluminum H profiles with sealing rubber and a Lexan cover or equivalent, 10 mm thick, 3H structure, transparent with anti dust lanes, weighing 2 kg / m².</t>
  </si>
  <si>
    <t xml:space="preserve">Lanterna je projektovana sa podkonstrukcijom od aluminijumskih H profila za zaptivnim gumama i pokrivkom od Lexan-a ili ekvivalentno, d=10 mm, 3H struktura, transparentni sa anti dust trakama, težine 2 kg/m². </t>
  </si>
  <si>
    <t>The supporting structure consists of boxed cold-formed steel profiles 0361, measuring 60/60 / 3.5 mm. Roof incline is 14%.</t>
  </si>
  <si>
    <t>Noseća konstrukcija se sastoji se od kutijastih hladno oblikovanih čeličnih profila Č 0361, dimenzija 60/60/3,5mm. Pad krovne ravni je 14%.</t>
  </si>
  <si>
    <t>Procurement of materials, production, transportation and installation of roof lantern.</t>
  </si>
  <si>
    <t>Nabavka materijala, izrada, transport i ugradnja krova svetlarnika - lanterne.</t>
  </si>
  <si>
    <t>Calculation per piece of the installed and finished railings.</t>
  </si>
  <si>
    <t>Obračun po komadu ugrađenih i finalno obrađenih ograda.</t>
  </si>
  <si>
    <t xml:space="preserve">The railing is fixed to ramp sideways via anchor steel plates 120/50/10 mm. Railings must be protected against corrosion and colored in metal color as chosen by the designer. </t>
  </si>
  <si>
    <t xml:space="preserve">Ograda se sastoji iz vertikala  od čeličnog flaha 50/12 mm i horizontala od flaha 50/10 mm, koje prate nagib rampe. </t>
  </si>
  <si>
    <t xml:space="preserve">Procurement of material, production, transportation and installation access ramp railing. </t>
  </si>
  <si>
    <t>Nabavka materijala, izrada, transport i ugradnja ograda pristupnih rampi.</t>
  </si>
  <si>
    <t xml:space="preserve">Railings must be protected against corrosion and colored in metal color as chosen by the designer. </t>
  </si>
  <si>
    <t xml:space="preserve">The railing is fixed to the façade wall via anchors previously welded to the anchor-plates. </t>
  </si>
  <si>
    <t xml:space="preserve">These consist of two parallel pressed metal frames 30/10 which follow the incline of the ramp at the distance of 20 cm. The verticals have the same diameter. </t>
  </si>
  <si>
    <t xml:space="preserve">Procurement of material, production, transportation and installation access ramp railings. </t>
  </si>
  <si>
    <t xml:space="preserve">Railing verticals continue in the form of columns and are anchored sideways to the staircase. Railings must be protected against corrosion and colored in metal color as chosen by the designer. </t>
  </si>
  <si>
    <t xml:space="preserve">Railings are made of pressed metal frames 50/10 mm and 20/5 mm, filled with expanded metal 24 IM / 1.2. </t>
  </si>
  <si>
    <t>Ograda je izrađena od ramova od čeličnog flaha 50/10 mm i 20/5 mm, i sa ispunom od istegnutog metala IM 24/1,2 rol.</t>
  </si>
  <si>
    <t xml:space="preserve">Procurement of material, production, transportation and installation of railings on exterior staircase. </t>
  </si>
  <si>
    <t>Nabavka materijala, izrada, transport i ugradnja ograde spoljnih stepeništa.</t>
  </si>
  <si>
    <t>mark Os3, railing dimension 618/100 cm</t>
  </si>
  <si>
    <t>oznaka Os3, dimenzije ograde 618/110 cm</t>
  </si>
  <si>
    <t>mark Os2, railing dimension 483/110 cm</t>
  </si>
  <si>
    <t>oznaka Os2, dimenzije ograde 483/110 cm</t>
  </si>
  <si>
    <t>mark Os1, railing dimension 468/110 cm</t>
  </si>
  <si>
    <t>oznaka Os1, dimenzije ograde 468/110 cm</t>
  </si>
  <si>
    <t xml:space="preserve">Calculation per piece of the installed and finished railings. </t>
  </si>
  <si>
    <t xml:space="preserve">Vertical railings are anchored to sides via steel plates 150/50/10 mm. </t>
  </si>
  <si>
    <t xml:space="preserve">Railings are filled with expanded metal IM 24/1,2, in the pressed steel frame 20/5 mm. </t>
  </si>
  <si>
    <t>Ispuna ograde je od istegnutog metala IM 24/1,2 rol, u ramu od čeličnog flaha 20/5 mm.</t>
  </si>
  <si>
    <t xml:space="preserve">Procurement of materials, production, transportation and installation of staircase railings. </t>
  </si>
  <si>
    <t>Nabavka materijala, izrada, transport i ugradnja ograda stepeništa.</t>
  </si>
  <si>
    <t>Ograde antikorozivno zaštititi i i bojiti bojom za metal u tonu po izboru projektanta.</t>
  </si>
  <si>
    <t xml:space="preserve">Horizontal railings are made of steel boxed profiels 30/20 mm and vertical are made of pressed steel frame 12/30 mm. Railings are anchored to the façade walls. </t>
  </si>
  <si>
    <t xml:space="preserve">Procurement of materials, production, transportation and installation of balcony and window railings. </t>
  </si>
  <si>
    <t>Nabavka materijala, izrada, transport i ugradnja ograda lođa i prozora.</t>
  </si>
  <si>
    <t>11-170</t>
  </si>
  <si>
    <t>Calculation per piece of the installed and finished boxes.</t>
  </si>
  <si>
    <t>Obračun po komadu ugrađenih i finalno obrađenih maski.</t>
  </si>
  <si>
    <t xml:space="preserve">Door wings are equipped with appropriate hinges and locks. </t>
  </si>
  <si>
    <t>Krila opremiti odgovarajućim šarkama i bravicom za zaključavanje.</t>
  </si>
  <si>
    <t>Mark O15, railing dimension 82/105 cm</t>
  </si>
  <si>
    <t>j</t>
  </si>
  <si>
    <t>Mark O14, staircase landing railing, railing dimension 234/105 cm</t>
  </si>
  <si>
    <t>h</t>
  </si>
  <si>
    <t>Calculation per piece of the installed door with final finish.</t>
  </si>
  <si>
    <t>Obračun po komadu ugrađenih vrata</t>
  </si>
  <si>
    <t xml:space="preserve">anchoring to the wall. Doors are supplied with fittings including three pairs of joints (hinges), door handles and trim plates, cylinder lock with three keys, floor stop, and spyhole. Final finish on doors is polyurethane paint </t>
  </si>
  <si>
    <t>ankerovajem u zid. Vrata snabdeti okovom  sa tri para spojnica (šarki), šiltovima i kvakama , cilindar bravom sa tri ključa, podnim graničnikom i kontrolnim okom (špijunkom). Vrata finalno obrađena poliuretanskom bojom,</t>
  </si>
  <si>
    <t>11-140</t>
  </si>
  <si>
    <t>Calculation per piece of the installed and finished positions.</t>
  </si>
  <si>
    <t>Obračun po komadu ugrađenih i finalno obrađenih pozicija.</t>
  </si>
  <si>
    <t>Positions of doors in the schemes are marked with a number in double hexagonal.</t>
  </si>
  <si>
    <t>Procurement of materials, production, transportation and installation of single doors, made in the system of box steel profiles ZP1204 i ZP1304, with steel sheet panels on both sides, 1.5 mm thick and thermal insulation.</t>
  </si>
  <si>
    <t>11-130</t>
  </si>
  <si>
    <t>Calculation per piece of the described and attested position.</t>
  </si>
  <si>
    <t>Obračun po komadu opisane i atestirane pozicije.</t>
  </si>
  <si>
    <t>Mark PPD1, single doors, fire resistant for 90 minutes, clear opening width 101/210 cm</t>
  </si>
  <si>
    <t>The manufacturer shall define the method of installation and provide workshop drawings, and deliver a certificate proving the required fire resistance, and all in accordance with SRPS U-U.J1.160.</t>
  </si>
  <si>
    <t>Proizvođač je dužan da definiše način ugradnje radioničkim crtežima i da dostavi atest na zahtevanu vatrootpornost, a u svemu prema SRPS-U U.J1.160.</t>
  </si>
  <si>
    <t>automatic closing system with spring, and a cylinder lock with three keys.</t>
  </si>
  <si>
    <t>zatvaranje čeličnom oprugom i cilindar bravom sa tri ključa.</t>
  </si>
  <si>
    <t>lined with steel plates on grids with appropriate fire resistant infill. Frame flashing is made of pressed steel. The doors must be protected against corrosion and painted.</t>
  </si>
  <si>
    <t>11-120</t>
  </si>
  <si>
    <t>Positions of the steel profiles in the schemes are marked with a number in the double hexagonal.</t>
  </si>
  <si>
    <t>11-110</t>
  </si>
  <si>
    <t>BRAVARSKI RADOVI / IRONMONGERY WORKS</t>
  </si>
  <si>
    <t>11</t>
  </si>
  <si>
    <t>čelični lim na potkonstrukciji, sa odgovarajućom protivpožarnom ispunom. Opšav štoka je od čeličnog lima. Vrata zaštititi protiv korozije i finalno bojiti u tonu po izboru projektabta.</t>
  </si>
  <si>
    <t>Vrata snabdeti potrebnim okovom, sa sistemom za automatsko</t>
  </si>
  <si>
    <t>u tonu po izboru projektanta. Vrata se izađuju rprema proizvođačkoj specifikaciji i moraju zadovoljiti  koeficijent prolaza toplote U≤1,6 W/m²K i stepen zvučne zaštite od 30-34 dB.</t>
  </si>
  <si>
    <t xml:space="preserve">betonskog gvožđa prečnika 30 mm. Leđobran je izrađen od horizontalnih savijenih flahova 40/4mm koji se vare za osnovne vertikalne nosače. Horizontale su međusobno spojene </t>
  </si>
  <si>
    <t>Nabavka materijala, izrada, transport i ugradnja spoljnih rešetki na trotoaru iznad ventilacionog šahta.</t>
  </si>
  <si>
    <r>
      <rPr>
        <b/>
        <sz val="10"/>
        <rFont val="Arial"/>
        <family val="2"/>
      </rPr>
      <t>Nabavka materijala, izrada, transport i ugradnja fasadnih pregrada u stepenišnom prostoru i hodniku.</t>
    </r>
    <r>
      <rPr>
        <sz val="10"/>
        <rFont val="Arial"/>
        <family val="2"/>
      </rPr>
      <t xml:space="preserve"> Pregrade su izrađene u sistemu čeličnih ZP profila, u rasporedu i dimenzijama prema crtežu, sa zastakljenjem ravnim</t>
    </r>
  </si>
  <si>
    <r>
      <rPr>
        <b/>
        <sz val="10"/>
        <rFont val="Arial"/>
        <family val="2"/>
      </rPr>
      <t>Procurement of materials, production, transportation and installation of facade barrier in the stairwell and corridor areas</t>
    </r>
    <r>
      <rPr>
        <sz val="10"/>
        <rFont val="Arial"/>
        <family val="2"/>
      </rPr>
      <t xml:space="preserve">. Partitions are made in the system of steel profiles, in the arrangement and dimensions according to the drawing, glazed with flat </t>
    </r>
  </si>
  <si>
    <r>
      <rPr>
        <b/>
        <sz val="10"/>
        <rFont val="Arial"/>
        <family val="2"/>
      </rPr>
      <t>Izrada, transport i ugradnja protivpožarnih vrata F90</t>
    </r>
    <r>
      <rPr>
        <sz val="10"/>
        <rFont val="Arial"/>
        <family val="2"/>
      </rPr>
      <t xml:space="preserve"> proizvedenih po proizvođačkoj specifikaciji i atestiranih u domaćoj akreditovanoj laboratoriji. Krilo vrata je sendvič, obostrana obloga </t>
    </r>
  </si>
  <si>
    <r>
      <rPr>
        <b/>
        <sz val="10"/>
        <rFont val="Arial"/>
        <family val="2"/>
      </rPr>
      <t>Procurement of materials, production, transportation and installation of fire doors F90</t>
    </r>
    <r>
      <rPr>
        <sz val="10"/>
        <rFont val="Arial"/>
        <family val="2"/>
      </rPr>
      <t xml:space="preserve">, attested in domestic accredited laboratory. Door wing have sandwich panels and both sides </t>
    </r>
  </si>
  <si>
    <t>Doors have standard hinges,</t>
  </si>
  <si>
    <t>Nabavka materijala, izrada, transport i ugradnja jednokrilnih punih vrata, izrađenih u sistemu čeličnih profila ZP1204 i ZP1304, sa obostranom oblogom od čeličnog lima d=1,5 mm i termičkom ispunom.</t>
  </si>
  <si>
    <t>Mark 10, in hexagon, masonry measures 101/210 cm</t>
  </si>
  <si>
    <t>Conductivity index  U≤1,6 W/m²K  and sound protection30-34 dB</t>
  </si>
  <si>
    <r>
      <rPr>
        <b/>
        <sz val="10"/>
        <rFont val="Arial"/>
        <family val="2"/>
      </rPr>
      <t>Nabavka materijala, izrada, transport i ugradnja maski strujomera.</t>
    </r>
    <r>
      <rPr>
        <sz val="10"/>
        <rFont val="Arial"/>
        <family val="2"/>
      </rPr>
      <t xml:space="preserve"> Izrađene su u ramu od čeličnog flaha 40/10 mm i 20/5 mm, sa krilima od istegnutog metala IM 24/1,2 rol. </t>
    </r>
  </si>
  <si>
    <r>
      <rPr>
        <b/>
        <sz val="10"/>
        <rFont val="Arial"/>
        <family val="2"/>
      </rPr>
      <t>Procurement of materials, production, transportation and installation of cover boxes for electric meters</t>
    </r>
    <r>
      <rPr>
        <sz val="10"/>
        <rFont val="Arial"/>
        <family val="2"/>
      </rPr>
      <t>. They are made of the pressed metal frame of 40/10 mm and 20.5 mm, with wings of expanded metal 24 IM / 1.2.</t>
    </r>
  </si>
  <si>
    <r>
      <rPr>
        <b/>
        <sz val="10"/>
        <rFont val="Arial"/>
        <family val="2"/>
      </rPr>
      <t>Procurement of materials, production, transportation and installation of blinds on the roof lantern.</t>
    </r>
    <r>
      <rPr>
        <sz val="10"/>
        <rFont val="Arial"/>
        <family val="2"/>
      </rPr>
      <t xml:space="preserve"> Blinds are in a frame of steel box profiles 50/80 mm, with horizontally arranged </t>
    </r>
  </si>
  <si>
    <r>
      <rPr>
        <b/>
        <sz val="10"/>
        <rFont val="Arial"/>
        <family val="2"/>
      </rPr>
      <t>Nabavka materijala, izrada i montaža horizontalnog elementa</t>
    </r>
    <r>
      <rPr>
        <sz val="10"/>
        <rFont val="Arial"/>
        <family val="2"/>
      </rPr>
      <t xml:space="preserve"> od čeličnog kutijastog profila 120x120x4mm dužine 180cm u vrhu okna lifta. Profil se preko anker ploča montira za betonske zidove.</t>
    </r>
  </si>
  <si>
    <r>
      <rPr>
        <b/>
        <sz val="10"/>
        <rFont val="Arial"/>
        <family val="2"/>
      </rPr>
      <t>Procurement of material, production and installation of elements of horizontal steel profiles in the elevator shaft.</t>
    </r>
    <r>
      <rPr>
        <sz val="10"/>
        <rFont val="Arial"/>
        <family val="2"/>
      </rPr>
      <t xml:space="preserve"> Profile dimensions 120x120x4 m and 1.8 m length.</t>
    </r>
  </si>
  <si>
    <r>
      <rPr>
        <b/>
        <sz val="10"/>
        <rFont val="Arial"/>
        <family val="2"/>
      </rPr>
      <t>Nabavka I montaža aluminijumskog ventilacionog kanala sa žaluzinom i komarnikom</t>
    </r>
    <r>
      <rPr>
        <sz val="10"/>
        <rFont val="Arial"/>
        <family val="2"/>
      </rPr>
      <t xml:space="preserve">, za ventilaciju I odimljavanje liftovskoh okana, i ventilaciju podrumskih prostorija. </t>
    </r>
  </si>
  <si>
    <r>
      <rPr>
        <b/>
        <sz val="10"/>
        <rFont val="Arial"/>
        <family val="2"/>
      </rPr>
      <t>Procurement and installatio of aluminum ventilation duct with blinds and mosquito net</t>
    </r>
    <r>
      <rPr>
        <sz val="10"/>
        <rFont val="Arial"/>
        <family val="2"/>
      </rPr>
      <t xml:space="preserve">, for the ventilation and smoke extraction from the elevator shafts and ventilatno of basement area. </t>
    </r>
  </si>
  <si>
    <t>ALUMINIJUMSKI RADOVI / ALUMINUM WORKS</t>
  </si>
  <si>
    <t>12</t>
  </si>
  <si>
    <t>12-110</t>
  </si>
  <si>
    <t>Svi elementi okova su sistemski, prema načinu otvaranja naznačenom u šemi.</t>
  </si>
  <si>
    <t>All fitting elements are systemic, with the system of opening as indicated in the scheme.</t>
  </si>
  <si>
    <t>Glavno krilo snabdeveno elektrobravom sa cilindrični uloškom i kompletom ključeva jednakom broju stanova na lameli.</t>
  </si>
  <si>
    <t>The main wing is supplied electric lock with cylindrical insert and a set of keys equal to the number of apartments in the cluster unit.</t>
  </si>
  <si>
    <t>Pregrada je zastakljena ravnim providnim kaljenim staklom d=10 mm.</t>
  </si>
  <si>
    <t>The barrier is a flat transparent tempred glass, 10 mm thick.</t>
  </si>
  <si>
    <t>Finalna obrada aluminijuma je eloksaža u boji prema izboru projektanta.</t>
  </si>
  <si>
    <t>Final processing of aluminum entails anodizing in the color selected by the designer.</t>
  </si>
  <si>
    <t>Obračun po komadu ugrađenih pozicija.</t>
  </si>
  <si>
    <t>Calculation per piece of the installed positions.</t>
  </si>
  <si>
    <t>12-120</t>
  </si>
  <si>
    <t>12-130</t>
  </si>
  <si>
    <t>Profili su višekomorni, sa povećanim stepenom termičke zaštite.</t>
  </si>
  <si>
    <t>Profiles are multi-chamber, with increased thermal protection.</t>
  </si>
  <si>
    <t>The barrier consists of a single wing and fixed-field window. The barrier is equipped with the appropriate fittings.  A handle is made of aluminim pipe Ø32mm, length 65cm, instale on both sides of the door. All fitting elements are systemic, with the system of opening as indicated in the scheme.</t>
  </si>
  <si>
    <t>The barrier is glazed with thermal insulating glass package, glass dimensions 6 + 15 + 4 mm, low-emission, filled with argon.</t>
  </si>
  <si>
    <t>Vrata treba da imaju koeficijent prolaza toplote U≤1,6 W/m²K, a izlog U≤1,8 W/m²K.</t>
  </si>
  <si>
    <t>The doors should have the heat transfer coefficient of U≤1,6 W / m²K, and the window U≤1,8 W / m²K.</t>
  </si>
  <si>
    <t>12-140</t>
  </si>
  <si>
    <t>Opremljena je gumenom protivdimnom zaptivnom trakom koja omogućava hermetičko zatvaranje i sprečava prolazak dima između krila vrata i štoka.</t>
  </si>
  <si>
    <t>The barrier has a rubber anti-smoke sealing tape which allows sealing and prevents the passage of smoke between the wing and the frame.</t>
  </si>
  <si>
    <t>Pregrada je zastakljena ravnim providnim kaljenim (armiranim) staklom d=8 mm.</t>
  </si>
  <si>
    <t>The barrier is a flat transparent tempred reinforeced glass, 8 mm thick.</t>
  </si>
  <si>
    <t xml:space="preserve">Calculation per piece of the installed position. </t>
  </si>
  <si>
    <r>
      <rPr>
        <b/>
        <sz val="10"/>
        <rFont val="Arial"/>
        <family val="2"/>
      </rPr>
      <t>Nabavka materijala, izrada, transport i ugradnja spoljne višedelne vetrobranske pregrade,</t>
    </r>
    <r>
      <rPr>
        <sz val="10"/>
        <rFont val="Arial"/>
        <family val="2"/>
      </rPr>
      <t xml:space="preserve"> izrađene u sistemu aluminijumskih profila, bez termoprekida, u rasporedu i dimenzijama prema crtežu. </t>
    </r>
  </si>
  <si>
    <r>
      <rPr>
        <b/>
        <sz val="10"/>
        <rFont val="Arial"/>
        <family val="2"/>
      </rPr>
      <t>Procurement of materials, production, transportation and installation of external multipart windshield barrier,</t>
    </r>
    <r>
      <rPr>
        <sz val="10"/>
        <rFont val="Arial"/>
        <family val="2"/>
      </rPr>
      <t xml:space="preserve"> made of aluminum profiles, without thermal breaking, in the arrangement and dimensions according to the drawing.</t>
    </r>
  </si>
  <si>
    <r>
      <rPr>
        <b/>
        <sz val="10"/>
        <rFont val="Arial"/>
        <family val="2"/>
      </rPr>
      <t>Nabavka materijala, izrada, transport i ugradnja unutrašnje višedelne vetrobranske pregrade</t>
    </r>
    <r>
      <rPr>
        <sz val="10"/>
        <rFont val="Arial"/>
        <family val="2"/>
      </rPr>
      <t xml:space="preserve">, izrađene u sistemu aluminijumskih profila, bez termoprekida, u rasporedu i dimenzijama prema crtežu. </t>
    </r>
  </si>
  <si>
    <r>
      <rPr>
        <b/>
        <sz val="10"/>
        <rFont val="Arial"/>
        <family val="2"/>
      </rPr>
      <t>Nabavka materijala, izrada, transport i ugradnja fasadne dvodelne pregrade na lokalima,</t>
    </r>
    <r>
      <rPr>
        <sz val="10"/>
        <rFont val="Arial"/>
        <family val="2"/>
      </rPr>
      <t xml:space="preserve"> izrađene u sistemu višekomornih aluminijumskih profila, u rasporedu i dimenzijama prema crtežu. </t>
    </r>
  </si>
  <si>
    <r>
      <rPr>
        <b/>
        <sz val="10"/>
        <rFont val="Arial"/>
        <family val="2"/>
      </rPr>
      <t>Procurement of materials, production, transportation and installation of a two-part façade barrier at commercial units,</t>
    </r>
    <r>
      <rPr>
        <sz val="10"/>
        <rFont val="Arial"/>
        <family val="2"/>
      </rPr>
      <t xml:space="preserve"> made in the system of multi-chamber aluminum profiles. Arrangement and dimensions are according to the drawing.</t>
    </r>
  </si>
  <si>
    <r>
      <rPr>
        <b/>
        <sz val="10"/>
        <rFont val="Arial"/>
        <family val="2"/>
      </rPr>
      <t>Nabavka materijala, izrada, transport i ugradnja unutrašnje protivdimne pregrade na stepeništu.</t>
    </r>
    <r>
      <rPr>
        <sz val="10"/>
        <rFont val="Arial"/>
        <family val="2"/>
      </rPr>
      <t xml:space="preserve"> Izrađene u sistemu aluminijumskih profila, bez termoprekida, u rasporedu i dimenzijama prema crtežu. </t>
    </r>
  </si>
  <si>
    <r>
      <rPr>
        <b/>
        <sz val="10"/>
        <rFont val="Arial"/>
        <family val="2"/>
      </rPr>
      <t>Procurement of materials, production, transportation and installation of the internal anti-smoke barrier on staircases.</t>
    </r>
    <r>
      <rPr>
        <sz val="10"/>
        <rFont val="Arial"/>
        <family val="2"/>
      </rPr>
      <t xml:space="preserve"> The barrier is made of aluminum profiles, without thermal breaking, in the arrangement and dimensions according to the drawing.</t>
    </r>
  </si>
  <si>
    <t>13-110</t>
  </si>
  <si>
    <t xml:space="preserve">Nabavka materijala, transport i opšivanje jednovodnog krova lift okna čeličnim pocinkovanim plastificiranim limom debljine d=0,6 mm. </t>
  </si>
  <si>
    <t>Pokrivanje izvesti u trakama međusobno spojenim dvostrukim uspravnim prevojem, u pravcu pada krova i dvostrukim ležećim, u horizontalnom pravcu.</t>
  </si>
  <si>
    <t>a board base with tarpaper (calculated separately). The roof covering is to be done in strips mutually connected by double standing seam in vertical direction, and double laying strips in horizontal direction.</t>
  </si>
  <si>
    <t>Na završetku krova izvesti okapnicu prepuštenu za 15 cm. Okapnica treba da bude udaljena od finalno obrađenog zida min 3 cm. Plastifikacija u tonu po izboru projektanta.</t>
  </si>
  <si>
    <t xml:space="preserve">At the end of the roof make a drip edge, extending 15 cm. The drip edge should be 3 cm away from the finished wall. Plastic coating in the tone selected by the designer. </t>
  </si>
  <si>
    <t>Obračun dat po m² izvedenog krovnog pokrivača, sa okapnicama.</t>
  </si>
  <si>
    <t xml:space="preserve">Calculation is given per m² of the built roof cover, with drips. </t>
  </si>
  <si>
    <t>13-120</t>
  </si>
  <si>
    <t>Sa gornje strane opšivku podvući pod krovni pokrivač, a sa donje prepustiti okapnicu. Plastifikacija u tonu po izboru projektanta.</t>
  </si>
  <si>
    <t>Obračun po m¹ izvedene opšivke.</t>
  </si>
  <si>
    <t>Calculation is given per m¹ of the installed flashing.</t>
  </si>
  <si>
    <t>13-130</t>
  </si>
  <si>
    <t>Obostrano prepustiti okapnicu. Plastifikacija u tonu po izboru projektanta.</t>
  </si>
  <si>
    <t>The drip should be extended both ways. Plastic coating in color as selected by the designer.</t>
  </si>
  <si>
    <t>Obračun po m¹ izvedenih okapnica.</t>
  </si>
  <si>
    <t>Calculation is given per m¹ installed drips.</t>
  </si>
  <si>
    <t>opšivke razvijene širine do 35 cm, na koti +21,42</t>
  </si>
  <si>
    <t xml:space="preserve">Flashings of the developed width up to 35 cm, at height +21, 42 </t>
  </si>
  <si>
    <t>13-140</t>
  </si>
  <si>
    <t>Calculation is given per m¹ of the installed drips.</t>
  </si>
  <si>
    <t>opšivka razvijene širine 30 cm</t>
  </si>
  <si>
    <t>Flashing, developed width 30 cm</t>
  </si>
  <si>
    <t>13-150</t>
  </si>
  <si>
    <t>razvijene širine do 80 cm</t>
  </si>
  <si>
    <t>Developed width up to 80 cm</t>
  </si>
  <si>
    <t>razvijene širine do 65 cm</t>
  </si>
  <si>
    <t>Developed width up to 65 cm</t>
  </si>
  <si>
    <t>podići u vis za 25 mm i učvrstiti u štok jednokomponentnim, elastičnim, poliuretanskim zaptivačem. Prednju stranu solbanka pričvrstiti za drvene paknice i prepustiti okapnicu.</t>
  </si>
  <si>
    <t xml:space="preserve"> to be lifted up by 25 mm and fixed into the frame using one-component, elastic, polyurethane sealant. The front side of the sill to be fixed into the wooden slips and the drip must be extended. </t>
  </si>
  <si>
    <t>Ispod okapnice postaviti sloj ter hartije, što je što je sastavni deo pozicije. Plastifikacija u tonu po izboru projektanta. Obračun po m¹ opšivenih prozorskih banaka.</t>
  </si>
  <si>
    <t>A layer of tarpaper is to be placed underneath the drip, which is an integral part of the position. Plastic coating in color as selected by the designer. Calculation is given per m¹ of the installed window sills.</t>
  </si>
  <si>
    <t>razvijene širine do 25 cm</t>
  </si>
  <si>
    <t>Developed width up to 25 cm</t>
  </si>
  <si>
    <t>razvijene širine do 33 cm</t>
  </si>
  <si>
    <t>Developed width up to 33 cm</t>
  </si>
  <si>
    <t>Nabavka materijala, transport i izrada opšivke zida i banaka ispod žaluzina u svetlarnicima čeličnim pocinkovanim plastificiranim limom debljine d=0,6 mm, razvijene širine do 40 cm, sa izradom okapnice.</t>
  </si>
  <si>
    <t xml:space="preserve">Procurement of materials, transportation and installation of wall flashings and sills under the skylights blinds with galvanized plastic coated steel sheet, thickness 0.6 mm, developed width of up to 40 cm, and installation of a drip. </t>
  </si>
  <si>
    <t>Ispod okapnice postaviti sloj ter hartije, što je sastavni deo pozicije. Plastifikacija u tonu po izboru projektanta. Mere uzeti na licu mesta.</t>
  </si>
  <si>
    <t>A layer of tarpaper should be placed beneath the drip, which is an integral part of the item. Plastic coating in the tone chosen by the designer. Measurements taken on site.</t>
  </si>
  <si>
    <t>Calculation per m³ of the installed flashings.</t>
  </si>
  <si>
    <t xml:space="preserve">premazati polimercementnim hidroizolacionim premazom dva puta i postaviti mrežicu. Plastifikacija u tonu po izboru projektanta. </t>
  </si>
  <si>
    <t xml:space="preserve">must be coated twice with polymer cemented waterproofing coating and a mash must be set. Plastic coating in tone chosen by the designer. </t>
  </si>
  <si>
    <t>Obračun po komadu ugrađenih lulica.</t>
  </si>
  <si>
    <t xml:space="preserve">Calculation per piece of the installed pipes. </t>
  </si>
  <si>
    <t>lulice dužine do 25 cm</t>
  </si>
  <si>
    <t>Pipe length up to 25 cm</t>
  </si>
  <si>
    <t>lulice dužine do 45 cm</t>
  </si>
  <si>
    <t>Pipe length up to 45 cm</t>
  </si>
  <si>
    <t>LIMARSKI RADOVI / SHEET METAL WORKS</t>
  </si>
  <si>
    <r>
      <rPr>
        <b/>
        <sz val="10"/>
        <rFont val="Arial"/>
        <family val="2"/>
      </rPr>
      <t>Procurement of materials, transportation and flashing of a single slope roof of the elevator shaft with galvanized, plastic coated steel sheet, 0,6 mm thick.</t>
    </r>
    <r>
      <rPr>
        <sz val="10"/>
        <rFont val="Arial"/>
        <family val="2"/>
      </rPr>
      <t xml:space="preserve"> The steel sheet is placed over </t>
    </r>
  </si>
  <si>
    <t>Procurement of materials, transportation and flashing of a part of the wall of the elevator shaft with galvanized, plastic coated sheet metal, 0,6 mm thick</t>
  </si>
  <si>
    <t xml:space="preserve">On the top side, the flashing should be tucked underneath the roof cover, and on the bottom side the drip should be extended. Plastic coating in tone as selected by the designer. </t>
  </si>
  <si>
    <r>
      <rPr>
        <b/>
        <sz val="10"/>
        <rFont val="Arial"/>
        <family val="2"/>
      </rPr>
      <t xml:space="preserve">Nabavka materijala, transport i opšivanje krovnih atika čeličnim pocinkovanim plastificiranim limom debljine d=0,6 mm. </t>
    </r>
    <r>
      <rPr>
        <sz val="10"/>
        <rFont val="Arial"/>
        <family val="2"/>
      </rPr>
      <t>Opšivka se fiksira za atiku preko distancera, koji formiraju pad prema krovu.</t>
    </r>
  </si>
  <si>
    <r>
      <rPr>
        <b/>
        <sz val="10"/>
        <rFont val="Arial"/>
        <family val="2"/>
      </rPr>
      <t>Procurement of materials, transportation and flashing of the roof parapet with galvanized, plastic coated steel sheet, 0,6 mm thick.</t>
    </r>
    <r>
      <rPr>
        <sz val="10"/>
        <rFont val="Arial"/>
        <family val="2"/>
      </rPr>
      <t xml:space="preserve"> The flashing is fixed to the roof parapet via spacers, which form a drop toward the roof.</t>
    </r>
  </si>
  <si>
    <r>
      <rPr>
        <b/>
        <sz val="10"/>
        <rFont val="Arial"/>
        <family val="2"/>
      </rPr>
      <t xml:space="preserve">Nabavka materijala, transport i opšivanje dilatacije u krovu čeličnim pocinkovanim plastificiranim limom debljine d=0,6 mm. </t>
    </r>
    <r>
      <rPr>
        <sz val="10"/>
        <rFont val="Arial"/>
        <family val="2"/>
      </rPr>
      <t>Opšivka se fiksira preko distancera i zaptiva trajno elastičnim kitom.</t>
    </r>
  </si>
  <si>
    <r>
      <rPr>
        <b/>
        <sz val="10"/>
        <rFont val="Arial"/>
        <family val="2"/>
      </rPr>
      <t>Procurement of materials, transportation and flashing of the expansion joint in the roof with galvanized, plastic coated sheet metal, 0,6 mm thick</t>
    </r>
    <r>
      <rPr>
        <sz val="10"/>
        <rFont val="Arial"/>
        <family val="2"/>
      </rPr>
      <t>. The flashing is fixed via spacers and permanently sealed using elastic putty.</t>
    </r>
  </si>
  <si>
    <r>
      <rPr>
        <b/>
        <sz val="10"/>
        <rFont val="Arial"/>
        <family val="2"/>
      </rPr>
      <t>Nabavka materijala, transport i izrada opšivke prozorskih banaka čeličnim pocinkovanim plastificiranim limom debljine d=0,6 mm, razvijene širine do 25 cm.</t>
    </r>
    <r>
      <rPr>
        <sz val="10"/>
        <rFont val="Arial"/>
        <family val="2"/>
      </rPr>
      <t xml:space="preserve"> Strane opšivke prema zidu i štoku prozora</t>
    </r>
  </si>
  <si>
    <r>
      <rPr>
        <b/>
        <sz val="10"/>
        <rFont val="Arial"/>
        <family val="2"/>
      </rPr>
      <t>Procurement of materials, transportation and flashing of the window sills with galvanized, plastic coated sheet metal, 0,6 mm thick, developed width 25 cm</t>
    </r>
    <r>
      <rPr>
        <sz val="10"/>
        <rFont val="Arial"/>
        <family val="2"/>
      </rPr>
      <t>. Flashing sides toward the wall and the window frame</t>
    </r>
  </si>
  <si>
    <t>14-110</t>
  </si>
  <si>
    <t xml:space="preserve">Calculation is given per m². </t>
  </si>
  <si>
    <t>oblaganje zidova kuhinja, keramika se polaže od visine od 80 cm do 140 cm, samo u delu iza kuhinjskih elemenata</t>
  </si>
  <si>
    <t>Kitchen tiles are installed on height from 80 cm to 140 cm (not in areas behind kitchen cabinets)</t>
  </si>
  <si>
    <t>oblaganje zidova sanitarnih čvorova, keramika se polaže u visini od 180 cm</t>
  </si>
  <si>
    <t>Bathroom tiles are installed from the floor to 180 cm height</t>
  </si>
  <si>
    <t>14-120</t>
  </si>
  <si>
    <t>14-130</t>
  </si>
  <si>
    <t>Obračun po m² obloženih zidova, sa pripremom podloge.</t>
  </si>
  <si>
    <t>Calculation is given per m² of the tiled walls with surface preparation.</t>
  </si>
  <si>
    <t>14-140</t>
  </si>
  <si>
    <t>Obračun po m² obloženih podova.</t>
  </si>
  <si>
    <t xml:space="preserve">Calculation is given per m² of the tiled floor. </t>
  </si>
  <si>
    <t>14-150</t>
  </si>
  <si>
    <t>14-160</t>
  </si>
  <si>
    <t>14-170</t>
  </si>
  <si>
    <t xml:space="preserve">Calculation per m² of the tiled floor. </t>
  </si>
  <si>
    <t xml:space="preserve"> 14-180</t>
  </si>
  <si>
    <t>Obračun po m¹ izvedene sokle.</t>
  </si>
  <si>
    <t>Calculation per m² of the installed skirting.</t>
  </si>
  <si>
    <t>14</t>
  </si>
  <si>
    <t>KERAMIČARSKI RADOVI / TILING WORKS</t>
  </si>
  <si>
    <t>15-110</t>
  </si>
  <si>
    <t>Obračun po m² postavljenog i finalno obrađenog parketa sa lajsnama.</t>
  </si>
  <si>
    <t xml:space="preserve">Calculation per m² of the installed and finished parquet flooring with edge slats. </t>
  </si>
  <si>
    <t>15-120</t>
  </si>
  <si>
    <t>Obračun po m¹ ugrađenog profila.</t>
  </si>
  <si>
    <t>Calculation per m² of the installed profiles.</t>
  </si>
  <si>
    <t>15</t>
  </si>
  <si>
    <t>PODOPOLAGAČKI RADOVI / FLOORING WORKS</t>
  </si>
  <si>
    <t>16-110</t>
  </si>
  <si>
    <t>Obračun po m² izvedenog poda.</t>
  </si>
  <si>
    <t>Calculation per m² of the installed flooring.</t>
  </si>
  <si>
    <t>16-120</t>
  </si>
  <si>
    <t>16-130</t>
  </si>
  <si>
    <t>Talpe koje se polažu na gazišta su d=3 cm, a talpe kojima se oblažu čela su d=2 cm. Struktura i boja teraco talpi ista kao i pločica. Mere uzeti na licu mesta.</t>
  </si>
  <si>
    <t>Tiles laid on steps are 3 cm thick, and those laid on the treads are 2 cm thick. The structure and color of terrazzo tiles are according to the choice of the designer. Measurements are taken on site.</t>
  </si>
  <si>
    <t>Obračun po m¹ izvedene obloge stepenika.</t>
  </si>
  <si>
    <t>Calculation per m³ of the installed lining.</t>
  </si>
  <si>
    <t>stepenici 17,5/28 cm</t>
  </si>
  <si>
    <t>steps 17,5 / 28 cm</t>
  </si>
  <si>
    <t>stepenici 17/28 cm</t>
  </si>
  <si>
    <t>steps 17/28 cm</t>
  </si>
  <si>
    <t>16-140</t>
  </si>
  <si>
    <t>Calculation per m³ of the installed plinths.</t>
  </si>
  <si>
    <t>16-150</t>
  </si>
  <si>
    <t>Obračun po m² izvedene obloge.</t>
  </si>
  <si>
    <t>Calculation per m² of the installed panels.</t>
  </si>
  <si>
    <t>16-160</t>
  </si>
  <si>
    <t>Obračun po m¹ izvedene obloge gazišta.</t>
  </si>
  <si>
    <t xml:space="preserve">Calculation per m¹ of the installed tread cladding. </t>
  </si>
  <si>
    <t>16</t>
  </si>
  <si>
    <t>TERACERSKI RADOVI / TERRAZZO FLOOR WORKS</t>
  </si>
  <si>
    <r>
      <rPr>
        <b/>
        <sz val="10"/>
        <rFont val="Arial"/>
        <family val="2"/>
      </rPr>
      <t>Nabavka materijala, transport i oblaganje gazišta i čela stepenika u objektu, teraco talpama.</t>
    </r>
    <r>
      <rPr>
        <sz val="10"/>
        <rFont val="Arial"/>
        <family val="2"/>
      </rPr>
      <t xml:space="preserve"> Talpe se postavljaju na ab gazišta, kao i na čela, iz jednog komada, u cementnom malteru razmere 1:3.</t>
    </r>
  </si>
  <si>
    <r>
      <rPr>
        <b/>
        <sz val="10"/>
        <rFont val="Arial"/>
        <family val="2"/>
      </rPr>
      <t>Procurement of materials, transportation and lining of step treads and risers of stairs in the building with long terrazzo tiles.</t>
    </r>
    <r>
      <rPr>
        <sz val="10"/>
        <rFont val="Arial"/>
        <family val="2"/>
      </rPr>
      <t xml:space="preserve"> Tiles are placed on reinforced concrete treads and steps, in one piece, in cement mortar, scale of 1: 3.</t>
    </r>
  </si>
  <si>
    <r>
      <rPr>
        <b/>
        <sz val="10"/>
        <rFont val="Arial"/>
        <family val="2"/>
      </rPr>
      <t>Nabavka materijala, transport i oblaganje ulaza i rampe kulije pločama debljine 2,5 cm.</t>
    </r>
    <r>
      <rPr>
        <sz val="10"/>
        <rFont val="Arial"/>
        <family val="2"/>
      </rPr>
      <t xml:space="preserve"> Ploče se polažu u građevinskom lepku, predviđenim za spoljnu upotrebu. Spojnice ploča fugovati odgovarajućom masom i ploče očistiti. Dimenzije i struktura kulir ploča prema izboru projektanta  -  osnovno uputstvo: agregat u beloj I crnoj boji (50-50%) granulacije 1-3mm i sivi cement.</t>
    </r>
  </si>
  <si>
    <r>
      <rPr>
        <b/>
        <sz val="10"/>
        <rFont val="Arial"/>
        <family val="2"/>
      </rPr>
      <t>Procurement of materials, transportation and cladding of the entrance and ramp with roughcast (pebbledash) panels thickness of 2.5 cm.</t>
    </r>
    <r>
      <rPr>
        <sz val="10"/>
        <rFont val="Arial"/>
        <family val="2"/>
      </rPr>
      <t xml:space="preserve"> The panels are placed on a construction adhesive, designated for outdoor use. Joints are grouted using adequate filler, after which the panels must be cleanded. Dimensions and structure of pebbledash panels are according to the designer choice - basic formula: white and blac agregate (50%-50%), dimensions 2-3mm, and gray cement.</t>
    </r>
  </si>
  <si>
    <t>17-110</t>
  </si>
  <si>
    <t>Obračun po m², sa potrebnom radnom skelom.</t>
  </si>
  <si>
    <t>Calculation per m², with the necessary working scaffold.</t>
  </si>
  <si>
    <t>17-120</t>
  </si>
  <si>
    <t>Plafone gletovati do potpuno ravne površine, sa šmirglanjem.</t>
  </si>
  <si>
    <t>The ceillings must be skim coated until completely flat surface is reached, including sanding.</t>
  </si>
  <si>
    <t>17-130</t>
  </si>
  <si>
    <t>17-140</t>
  </si>
  <si>
    <t>zidovi stanova</t>
  </si>
  <si>
    <t>Apartment walls</t>
  </si>
  <si>
    <t>zidovi komunikacija</t>
  </si>
  <si>
    <t>Communication/corridor walls</t>
  </si>
  <si>
    <t>17-150</t>
  </si>
  <si>
    <t>Communication walls</t>
  </si>
  <si>
    <t xml:space="preserve">okno lifta </t>
  </si>
  <si>
    <t>elevator shaft</t>
  </si>
  <si>
    <t>17-160</t>
  </si>
  <si>
    <t>plafoni stanova</t>
  </si>
  <si>
    <t>Apartment ceilings</t>
  </si>
  <si>
    <t>plafoni komunikacija</t>
  </si>
  <si>
    <t>Communication ceilings</t>
  </si>
  <si>
    <t>17</t>
  </si>
  <si>
    <t>MOLERSKO-FARBARSKI RADOVI / PAINTING WORKS</t>
  </si>
  <si>
    <r>
      <rPr>
        <b/>
        <sz val="10"/>
        <rFont val="Arial"/>
        <family val="2"/>
      </rPr>
      <t>Nabavka materijala, transport i gletovanje zidova od armiranog betona.</t>
    </r>
    <r>
      <rPr>
        <sz val="10"/>
        <rFont val="Arial"/>
        <family val="2"/>
      </rPr>
      <t xml:space="preserve"> Pre gletovanja, na zidove naneti građevinski lepak sa armaturnom mrežicom od tekstilnih staklenih vlakana. Zidove gletovati do potpuno ravne površine, sa šmirglanjem.</t>
    </r>
  </si>
  <si>
    <r>
      <rPr>
        <b/>
        <sz val="10"/>
        <rFont val="Arial"/>
        <family val="2"/>
      </rPr>
      <t>Procurement of materials, transportation and application of skim coat on reinforced concrete wall.</t>
    </r>
    <r>
      <rPr>
        <sz val="10"/>
        <rFont val="Arial"/>
        <family val="2"/>
      </rPr>
      <t xml:space="preserve"> Prior to applying a skim coat, construction adhesive with reinforcing mesh of textile glass fibers must be applied to the wall. The walls must be skim coated until completely flat surface is reached, including sanding.</t>
    </r>
  </si>
  <si>
    <r>
      <rPr>
        <b/>
        <sz val="10"/>
        <rFont val="Arial"/>
        <family val="2"/>
      </rPr>
      <t>Nabavka materijala, transport i gletovanje plafona od armiranog betona</t>
    </r>
    <r>
      <rPr>
        <sz val="10"/>
        <rFont val="Arial"/>
        <family val="2"/>
      </rPr>
      <t>. Pre gletovanja, na plafone naneti građevinski lepak sa armaturnom mrežicom od tekstilnih staklenih vlakana.</t>
    </r>
  </si>
  <si>
    <r>
      <rPr>
        <b/>
        <sz val="10"/>
        <rFont val="Arial"/>
        <family val="2"/>
      </rPr>
      <t>Procurement of materials, transportation and application of skim coat on reinforced concrete ceiling.</t>
    </r>
    <r>
      <rPr>
        <sz val="10"/>
        <rFont val="Arial"/>
        <family val="2"/>
      </rPr>
      <t xml:space="preserve"> Prior to applying a skim coat, construction adhesive with reinforcing mesh of textile glass fibers must be applied to the wall. </t>
    </r>
  </si>
  <si>
    <r>
      <rPr>
        <b/>
        <sz val="10"/>
        <rFont val="Arial"/>
        <family val="2"/>
      </rPr>
      <t>Nabavka materijala, transport i gletovanje malterisanih zidova</t>
    </r>
    <r>
      <rPr>
        <sz val="10"/>
        <rFont val="Arial"/>
        <family val="2"/>
      </rPr>
      <t>. Zidove gletovati do potpuno ravne površine, sa šmirglanjem.</t>
    </r>
  </si>
  <si>
    <r>
      <rPr>
        <b/>
        <sz val="10"/>
        <rFont val="Arial"/>
        <family val="2"/>
      </rPr>
      <t>Procurement of materials, transportation and application of skim coat on plastered walls.</t>
    </r>
    <r>
      <rPr>
        <sz val="10"/>
        <rFont val="Arial"/>
        <family val="2"/>
      </rPr>
      <t xml:space="preserve"> The walls must be skim coated until completely flat surface is reached, including sanding.</t>
    </r>
  </si>
  <si>
    <r>
      <rPr>
        <b/>
        <sz val="10"/>
        <rFont val="Arial"/>
        <family val="2"/>
      </rPr>
      <t>Nabavka materijala, transport i gletovanje zidova od gips kartonskih plo</t>
    </r>
    <r>
      <rPr>
        <sz val="10"/>
        <rFont val="Arial"/>
        <family val="2"/>
      </rPr>
      <t>ča. Zidove gletovati do potpuno ravne površine, sa šmirglanjem.</t>
    </r>
  </si>
  <si>
    <r>
      <rPr>
        <b/>
        <sz val="10"/>
        <rFont val="Arial"/>
        <family val="2"/>
      </rPr>
      <t>Procurement of materials, transportation and application of skim coat on drywalls (panels</t>
    </r>
    <r>
      <rPr>
        <sz val="10"/>
        <rFont val="Arial"/>
        <family val="2"/>
      </rPr>
      <t>). The walls must be skim coated until completely flat surface is reached, including sanding.</t>
    </r>
  </si>
  <si>
    <r>
      <rPr>
        <b/>
        <sz val="10"/>
        <rFont val="Arial"/>
        <family val="2"/>
      </rPr>
      <t>Nabavka materijala, transport i bojenje gletovanih površina zidova poludisperzivnom postojanom bojom</t>
    </r>
    <r>
      <rPr>
        <sz val="10"/>
        <rFont val="Arial"/>
        <family val="2"/>
      </rPr>
      <t>, neškodljivom za zdravlje, u svetlom tonu po izboru projektanta, dva puta.</t>
    </r>
  </si>
  <si>
    <r>
      <rPr>
        <b/>
        <sz val="10"/>
        <rFont val="Arial"/>
        <family val="2"/>
      </rPr>
      <t>Procurement of materials, transportation and painting of skim coated wall surfaces with stable semi-dispersion pain</t>
    </r>
    <r>
      <rPr>
        <sz val="10"/>
        <rFont val="Arial"/>
        <family val="2"/>
      </rPr>
      <t>t (two coats), harmless to health, in light color selected by the designer.</t>
    </r>
  </si>
  <si>
    <r>
      <rPr>
        <b/>
        <sz val="10"/>
        <rFont val="Arial"/>
        <family val="2"/>
      </rPr>
      <t>Nabavka materijala, transport i bojenje gletovanih površina plafona poludisperzivnom postojanom bojom,</t>
    </r>
    <r>
      <rPr>
        <sz val="10"/>
        <rFont val="Arial"/>
        <family val="2"/>
      </rPr>
      <t xml:space="preserve"> neškodljivom za zdravlje, u svetlom tonu po izboru projektanta, dva puta.</t>
    </r>
  </si>
  <si>
    <r>
      <rPr>
        <b/>
        <sz val="10"/>
        <rFont val="Arial"/>
        <family val="2"/>
      </rPr>
      <t>Procurement of materials, transportation and painting of skim coated ceiling surfaces with stable semi-dispersion pain</t>
    </r>
    <r>
      <rPr>
        <sz val="10"/>
        <rFont val="Arial"/>
        <family val="2"/>
      </rPr>
      <t>t (two coats), harmless to health, in bright color selected by the designer.</t>
    </r>
  </si>
  <si>
    <t>18</t>
  </si>
  <si>
    <t>RAZNI RADOVI / MISCELANEOUS WORKS</t>
  </si>
  <si>
    <t>FASADERSKI RADOVI / FACADE WORKS</t>
  </si>
  <si>
    <t>18-110</t>
  </si>
  <si>
    <t>Na svakih 2 m visine, postaviti radne platforme od fosni. Celokupnu površinu skele pokriti jutanim ili PVC zastorima. Skelu prima i preko dnevnika daje dozvolu za upotrebu statičar. Koristi se za sve vreme trajanja radova koji zahtevaju upotrebz skele.</t>
  </si>
  <si>
    <t>At each 2 m in height, working platforms must be set using scaffold boards. The entire surface of the scaffold must be covered with jute or PVC curtains. The scaffold is received and certified for use by the structural engineer. The scaffold is used for the duration of the works.</t>
  </si>
  <si>
    <t>Obračun po m² vertikalne projekcije montirane skele, zajedno sa izradom projekta skele.</t>
  </si>
  <si>
    <t>Calculation per m² of the vertical projection of the mounted scaffolding.</t>
  </si>
  <si>
    <t>18-120</t>
  </si>
  <si>
    <t>18-130</t>
  </si>
  <si>
    <t>Podlogu adekvatno pripremiti.</t>
  </si>
  <si>
    <t>The surface must be adequately prepared.</t>
  </si>
  <si>
    <t>18-140</t>
  </si>
  <si>
    <t>The angle profiles with integrated glass mesh should be palced over the every angle of the façade, and the diagonaly possitioned parts of mesh (20 x 40 cm) should be placed, as additional reinforcements at the corners of the openings.</t>
  </si>
  <si>
    <t>Zaštitno sredstvo čini opeku i spojnice vodoneupojnim i ne sme da menja boju opeke.</t>
  </si>
  <si>
    <t>This makes the bricks and joints waterproof but it cannot change the brick color.</t>
  </si>
  <si>
    <r>
      <rPr>
        <b/>
        <sz val="10"/>
        <rFont val="Arial"/>
        <family val="2"/>
      </rPr>
      <t>Nabavka, transport, montaža i demontaža metalne cevaste fasadne skele</t>
    </r>
    <r>
      <rPr>
        <sz val="10"/>
        <rFont val="Arial"/>
        <family val="2"/>
      </rPr>
      <t>, za radove u svemu po važećim propisima i merama HTZ-a. HTZ-a. Skela mora biti statički stabilna, ankerovana za objekat i propisno uzemljena.</t>
    </r>
  </si>
  <si>
    <r>
      <rPr>
        <b/>
        <sz val="10"/>
        <rFont val="Arial"/>
        <family val="2"/>
      </rPr>
      <t>Procurement, transportation, assembly and disassembly of metal tubular façade scaffolding</t>
    </r>
    <r>
      <rPr>
        <sz val="10"/>
        <rFont val="Arial"/>
        <family val="2"/>
      </rPr>
      <t>, all according to the applicable work safety and protection regulations and measures. Scaffolding must be statically stable, anchored to the building and properly grounded.</t>
    </r>
  </si>
  <si>
    <r>
      <rPr>
        <b/>
        <sz val="10"/>
        <rFont val="Arial"/>
        <family val="2"/>
      </rPr>
      <t>Nabavka materijala, transport i bojenje malterisanih površina instalacionih kanala iznad krova, fasadnom akrilnom bojom</t>
    </r>
    <r>
      <rPr>
        <sz val="10"/>
        <rFont val="Arial"/>
        <family val="2"/>
      </rPr>
      <t>, u tonu prema izboru projektanta, a u svemu prema specifikaciji i uputstvu proizvođača.</t>
    </r>
  </si>
  <si>
    <r>
      <rPr>
        <b/>
        <sz val="10"/>
        <rFont val="Arial"/>
        <family val="2"/>
      </rPr>
      <t>Procurement of materials, transportation and painting of the installation channel surface above the roof, using façade acrylic paint</t>
    </r>
    <r>
      <rPr>
        <sz val="10"/>
        <rFont val="Arial"/>
        <family val="2"/>
      </rPr>
      <t xml:space="preserve">, in the color chosen by the designer, all in accordance with specifications and manufacturer’s instructions. </t>
    </r>
  </si>
  <si>
    <r>
      <rPr>
        <b/>
        <sz val="10"/>
        <rFont val="Arial"/>
        <family val="2"/>
      </rPr>
      <t>Nabavka materijala i izrada zaštite (impregnacije) fasadne opeke</t>
    </r>
    <r>
      <rPr>
        <sz val="10"/>
        <rFont val="Arial"/>
        <family val="2"/>
      </rPr>
      <t xml:space="preserve">. Pri tome obavezno prekriti prozore. Opeku i spojnice premazati slikonskim bezbojnim premazom, koji se nanosi premazivanjem ili prskanjem. </t>
    </r>
  </si>
  <si>
    <r>
      <rPr>
        <b/>
        <sz val="10"/>
        <rFont val="Arial"/>
        <family val="2"/>
      </rPr>
      <t>Procurement of material and protection of the facing bricks</t>
    </r>
    <r>
      <rPr>
        <sz val="10"/>
        <rFont val="Arial"/>
        <family val="2"/>
      </rPr>
      <t xml:space="preserve">. Bricks and joints are coated with transparent silicone coating, applied by brushing or spraying. </t>
    </r>
  </si>
  <si>
    <t>19-110</t>
  </si>
  <si>
    <t>Obračun po komadu ugrađenog otirača.</t>
  </si>
  <si>
    <t xml:space="preserve">Calculation per piece of the installed floor mat. </t>
  </si>
  <si>
    <t>19-120</t>
  </si>
  <si>
    <t>Sandučići su vezani u lamelama sa po četiri boksa.</t>
  </si>
  <si>
    <t xml:space="preserve">Mailboxes are fitted in boxes of four. </t>
  </si>
  <si>
    <t>Obračun dat po komadu lamela (od po 4 sandučića).</t>
  </si>
  <si>
    <t xml:space="preserve">Calculation per piece of box (4 mailboxes). </t>
  </si>
  <si>
    <t>19-130</t>
  </si>
  <si>
    <t>snabdevena bravicom i ključem.</t>
  </si>
  <si>
    <t>The board is equipped with a lock and a key.</t>
  </si>
  <si>
    <t>Obračun po komadu.</t>
  </si>
  <si>
    <t>Calculation per piece.</t>
  </si>
  <si>
    <t>19-140</t>
  </si>
  <si>
    <t>19-150</t>
  </si>
  <si>
    <t>19-160</t>
  </si>
  <si>
    <t>19-170</t>
  </si>
  <si>
    <t>19-180</t>
  </si>
  <si>
    <r>
      <rPr>
        <b/>
        <sz val="10"/>
        <rFont val="Arial"/>
        <family val="2"/>
      </rPr>
      <t>Nabavka, transport i ugradnja tipskih metalnih sandučića za poštu</t>
    </r>
    <r>
      <rPr>
        <sz val="10"/>
        <rFont val="Arial"/>
        <family val="2"/>
      </rPr>
      <t>. Izrađeni su od čeličnog lima i lakirani trajno pečenim lakom u boji po izboru projektanta. Snabdeveni su potrebnim okovom i cilindar bravicom sa tri ključa.</t>
    </r>
  </si>
  <si>
    <r>
      <rPr>
        <b/>
        <sz val="10"/>
        <rFont val="Arial"/>
        <family val="2"/>
      </rPr>
      <t>Procurement, transportation and installation of metal mailboxes.</t>
    </r>
    <r>
      <rPr>
        <sz val="10"/>
        <rFont val="Arial"/>
        <family val="2"/>
      </rPr>
      <t xml:space="preserve"> They are made of steel sheet and permanently varnished with baked varnished, in the color selected by the designer. The post boxes are equipped with the necessary fittings and cylinder lock with three keys. </t>
    </r>
  </si>
  <si>
    <r>
      <rPr>
        <b/>
        <sz val="10"/>
        <rFont val="Arial"/>
        <family val="2"/>
      </rPr>
      <t>Nabavka, transport i montaža oglasne table dimenzija 60/100 cm.</t>
    </r>
    <r>
      <rPr>
        <sz val="10"/>
        <rFont val="Arial"/>
        <family val="2"/>
      </rPr>
      <t xml:space="preserve"> Oglasna tabla je u aluminijumskom ramu, sa leđima od aluminijumskog lima i vratima zastakljenim providnim staklom debljine 4 mm, </t>
    </r>
  </si>
  <si>
    <r>
      <rPr>
        <b/>
        <sz val="10"/>
        <rFont val="Arial"/>
        <family val="2"/>
      </rPr>
      <t>Supply, transport and installation of a bulletin board dimensions 60/100 cm</t>
    </r>
    <r>
      <rPr>
        <sz val="10"/>
        <rFont val="Arial"/>
        <family val="2"/>
      </rPr>
      <t>. Billboard is fitted into an aluminum frame with  aluminum sheet back and clear glazed doors, thickness 4 mm,</t>
    </r>
  </si>
  <si>
    <r>
      <rPr>
        <b/>
        <sz val="10"/>
        <rFont val="Arial"/>
        <family val="2"/>
      </rPr>
      <t>Nabavka, transport i postavljanje oznaka sa brojem sprata.</t>
    </r>
    <r>
      <rPr>
        <sz val="10"/>
        <rFont val="Arial"/>
        <family val="2"/>
      </rPr>
      <t xml:space="preserve"> Oznake se postavljaju na zidu nasuprot izlaza iz lifta na visini od 200cm  i izrađene su od metalizirane, graverske plastike debljine 1,6 mm, dimenzija 15/5 cm. </t>
    </r>
  </si>
  <si>
    <r>
      <rPr>
        <b/>
        <sz val="10"/>
        <rFont val="Arial"/>
        <family val="2"/>
      </rPr>
      <t>Supply, transportation and installation of labels with floor numbers</t>
    </r>
    <r>
      <rPr>
        <sz val="10"/>
        <rFont val="Arial"/>
        <family val="2"/>
      </rPr>
      <t>. Labels are made of metallic, engraved plastic, 1.6 mm thick, measuring 15.5 cm. The plates are laser etched.</t>
    </r>
  </si>
  <si>
    <r>
      <rPr>
        <b/>
        <sz val="10"/>
        <rFont val="Arial"/>
        <family val="2"/>
      </rPr>
      <t>Nabavka, transport i postavljanje oznaka sa brojem na ulazna vrata tehničkih I drugih prostorija</t>
    </r>
    <r>
      <rPr>
        <sz val="10"/>
        <rFont val="Arial"/>
        <family val="2"/>
      </rPr>
      <t xml:space="preserve"> (elektro soba, vodomeri, podstanica grejanja, skupština stanara,..).znake su izrađene od metalizirane, graverske plastike debljine 1,6 mm, dimenzija 15/5 cm. </t>
    </r>
  </si>
  <si>
    <r>
      <rPr>
        <b/>
        <sz val="10"/>
        <rFont val="Arial"/>
        <family val="2"/>
      </rPr>
      <t>Procurement, transportation and installation of labels with room name, on each front door of service or technical rooms</t>
    </r>
    <r>
      <rPr>
        <sz val="10"/>
        <rFont val="Arial"/>
        <family val="2"/>
      </rPr>
      <t xml:space="preserve"> (electro-room, water gauges, heating room, common space…). Labels are made of metallic, engraved plastic, 1.6 mm thick, measuring15/5 cm. The plates are laser etched.</t>
    </r>
  </si>
  <si>
    <r>
      <rPr>
        <b/>
        <sz val="10"/>
        <rFont val="Arial"/>
        <family val="2"/>
      </rPr>
      <t>Nabavka, transport i postavljanje oznaka sa brojem na ulazna vrata stanova.</t>
    </r>
    <r>
      <rPr>
        <sz val="10"/>
        <rFont val="Arial"/>
        <family val="2"/>
      </rPr>
      <t xml:space="preserve"> Oznake su izrađene od metalizirane, graverske plastike debljine 1,6 mm, dimenzija 5/5 cm. </t>
    </r>
  </si>
  <si>
    <r>
      <rPr>
        <b/>
        <sz val="10"/>
        <rFont val="Arial"/>
        <family val="2"/>
      </rPr>
      <t>Procurement, transportation and installation of labels with apartment numbers on each front door.</t>
    </r>
    <r>
      <rPr>
        <sz val="10"/>
        <rFont val="Arial"/>
        <family val="2"/>
      </rPr>
      <t xml:space="preserve"> Labels are made of metallic, engraved plastic, 1.6 mm thick, measuring 5/5 cm. The plates are laser etched.</t>
    </r>
  </si>
  <si>
    <r>
      <rPr>
        <b/>
        <sz val="10"/>
        <rFont val="Arial"/>
        <family val="2"/>
      </rPr>
      <t>Nabavka i ugardnja mesinganih repera dužine do 20cm</t>
    </r>
    <r>
      <rPr>
        <sz val="10"/>
        <rFont val="Arial"/>
        <family val="2"/>
      </rPr>
      <t xml:space="preserve"> (dužina zavisi od debljine izolacije fasade + glava viri 2,5 cm isperd finalne fasade) na fasadi zgrade. Pre završetka fasaderskih radova ugraditi repere u fasadan zid u blizini ugla na sve četiri strane zgrade u visini od 60cm od trotoara.</t>
    </r>
  </si>
  <si>
    <r>
      <rPr>
        <b/>
        <sz val="10"/>
        <rFont val="Arial"/>
        <family val="2"/>
      </rPr>
      <t>Procurement, transportation and installation of brass marks, 20cm long</t>
    </r>
    <r>
      <rPr>
        <sz val="10"/>
        <rFont val="Arial"/>
        <family val="2"/>
      </rPr>
      <t xml:space="preserve"> (the length depends on the tickness of the façade layers + 2.5cm over the surface) on the building façade. Prior to instalation of the façade layers, the marks are to be instaled on every of the four corners of the building, at the hight of 60cm above the sidewalk level.</t>
    </r>
  </si>
  <si>
    <r>
      <rPr>
        <b/>
        <sz val="10"/>
        <rFont val="Arial"/>
        <family val="2"/>
      </rPr>
      <t>Završno čišćenje prostorija</t>
    </r>
    <r>
      <rPr>
        <sz val="10"/>
        <rFont val="Arial"/>
        <family val="2"/>
      </rPr>
      <t xml:space="preserve"> sa pranjem kompletne stolarije i bravarije, stakala, podova, keramičkih obloga, sanitarija i dr. neposredno pred tehnički prijem.</t>
    </r>
  </si>
  <si>
    <r>
      <rPr>
        <b/>
        <sz val="10"/>
        <rFont val="Arial"/>
        <family val="2"/>
      </rPr>
      <t>Final cleaning of rooms</t>
    </r>
    <r>
      <rPr>
        <sz val="10"/>
        <rFont val="Arial"/>
        <family val="2"/>
      </rPr>
      <t xml:space="preserve"> with complete washing of doors, windows, glass, ironmongery, floors, ceramic covers, toilets etc., right before the technical inspection acceptance. </t>
    </r>
  </si>
  <si>
    <t>13</t>
  </si>
  <si>
    <t>19</t>
  </si>
  <si>
    <t>Pregrada je zastakljena termoizolacionim staklo paketom, staklo d=3.3.1+16+3.3.1 mm, niskoemisiono, ispuna argon.</t>
  </si>
  <si>
    <t>The barrier consists of a single door and a fixed field. The barrier is equipped with the appropriate fittings, the mechanism for placing a wing in an open position, and a handle. The barrier is connected to the smoke detectors, so they will automaticly shut in case of fire.</t>
  </si>
  <si>
    <r>
      <t>07-1</t>
    </r>
    <r>
      <rPr>
        <b/>
        <sz val="10"/>
        <color theme="1"/>
        <rFont val="Arial"/>
        <family val="2"/>
      </rPr>
      <t>9</t>
    </r>
    <r>
      <rPr>
        <b/>
        <sz val="10"/>
        <color theme="1"/>
        <rFont val="Arial"/>
        <family val="2"/>
      </rPr>
      <t>0</t>
    </r>
  </si>
  <si>
    <r>
      <t>07-21</t>
    </r>
    <r>
      <rPr>
        <b/>
        <sz val="10"/>
        <color theme="1"/>
        <rFont val="Arial"/>
        <family val="2"/>
      </rPr>
      <t>0</t>
    </r>
  </si>
  <si>
    <r>
      <t>07-22</t>
    </r>
    <r>
      <rPr>
        <b/>
        <sz val="10"/>
        <color theme="1"/>
        <rFont val="Arial"/>
        <family val="2"/>
      </rPr>
      <t>0</t>
    </r>
  </si>
  <si>
    <r>
      <t>07-23</t>
    </r>
    <r>
      <rPr>
        <b/>
        <sz val="10"/>
        <color theme="1"/>
        <rFont val="Arial"/>
        <family val="2"/>
      </rPr>
      <t>0</t>
    </r>
  </si>
  <si>
    <r>
      <t>07-24</t>
    </r>
    <r>
      <rPr>
        <b/>
        <sz val="10"/>
        <color theme="1"/>
        <rFont val="Arial"/>
        <family val="2"/>
      </rPr>
      <t>0</t>
    </r>
  </si>
  <si>
    <r>
      <t>07-25</t>
    </r>
    <r>
      <rPr>
        <b/>
        <sz val="10"/>
        <color theme="1"/>
        <rFont val="Arial"/>
        <family val="2"/>
      </rPr>
      <t>0</t>
    </r>
  </si>
  <si>
    <r>
      <t>07-26</t>
    </r>
    <r>
      <rPr>
        <b/>
        <sz val="10"/>
        <color theme="1"/>
        <rFont val="Arial"/>
        <family val="2"/>
      </rPr>
      <t>0</t>
    </r>
  </si>
  <si>
    <r>
      <t>07-33</t>
    </r>
    <r>
      <rPr>
        <b/>
        <sz val="10"/>
        <color theme="1"/>
        <rFont val="Arial"/>
        <family val="2"/>
      </rPr>
      <t>0</t>
    </r>
  </si>
  <si>
    <r>
      <t>07-34</t>
    </r>
    <r>
      <rPr>
        <b/>
        <sz val="10"/>
        <color theme="1"/>
        <rFont val="Arial"/>
        <family val="2"/>
      </rPr>
      <t>0</t>
    </r>
  </si>
  <si>
    <t>Obračun po m.</t>
  </si>
  <si>
    <t>Calculation per m.</t>
  </si>
  <si>
    <r>
      <t>Nabavka materijala, transport i postavljanje hidroizolacije od bitumenske samolepljive zaptivne trake</t>
    </r>
    <r>
      <rPr>
        <sz val="10"/>
        <rFont val="Arial"/>
        <family val="2"/>
      </rPr>
      <t xml:space="preserve"> na spoju donje prečke okvira balkonskih vrata i hidroizolacionog sloja poda lodje. Širina trake je 10cm.</t>
    </r>
  </si>
  <si>
    <r>
      <t>Procurement of material, transportation and production of waterproof self-adhesive sealing stripe</t>
    </r>
    <r>
      <rPr>
        <sz val="10"/>
        <rFont val="Arial"/>
        <family val="2"/>
      </rPr>
      <t xml:space="preserve"> in conection between lower crossbar of the balcony doors frame, and waterproofing layer of loggia. The width of the stripe is 10cm.</t>
    </r>
  </si>
  <si>
    <t>m</t>
  </si>
  <si>
    <t>Doors have standard hinges, in accordance with the closing system, and a cylinder lock with three keys.. The doors must be protected against corrosion and painted with metal paint as selected by the designer.</t>
  </si>
  <si>
    <t>Railing frames are anchored to the facade wall, over the box steel profiles 20/40mm fixed to the wall. Railings must be protected against corrosion and painted in the metal color chosen by the designer.</t>
  </si>
  <si>
    <t>Horizontale ograde su izrađene od čeličnih kutijastih profila 30/20 mm, a vertikale od čeličnog flaha 12/30 mm. Ograda se vari za ankere postavljene na fasadni zid, prema crtežu.</t>
  </si>
  <si>
    <t>Vertikale ograde se ankeruju u obrazne strane preko čeličnih pločica 150/50/10 mm.</t>
  </si>
  <si>
    <t>In the gable area, the construction is made of box steel profiles 60/60/3,5mm, and closed using the galvanize and painted tin plates d=0.6mm.</t>
  </si>
  <si>
    <t>Ram ograde se vari za ankere od čeličnih kutija 20/40mm koje se prethodno vare za anker ploče postavljene u betonski deo fasadnogi zida, ili se ankerišu u zidani zid. Ograde antikorozivno zaštititi i bojiti bojom za metal u tonu po izboru projektanta.</t>
  </si>
  <si>
    <t>Konstrukcija ograde (vertikale i horizontale) su izrađene od čeličnih flahova 50/12 mm, 40/5 mm i 50/10 mm.</t>
  </si>
  <si>
    <t>Railing structure (vertical and horizontal) is made of pressed steel 50/12 mm, 40/5 mm and 50/10 mm.</t>
  </si>
  <si>
    <t xml:space="preserve">oblaganje ispod plafona u hodnicima objekta -razvijena širina kanala do 55cm </t>
  </si>
  <si>
    <t>Cladding below the ceiling in the corridors - developed width up to 55cm</t>
  </si>
  <si>
    <t xml:space="preserve">Na sve uglove objekta i oko otvora postaviti ugaone profile sa integrisanom mrežicom a dijagonale otvora na fasadi dodatno ojačati postavljanjem dijagonalne armature, mrežice od staklenih vlakana dim 20x40cm. </t>
  </si>
  <si>
    <t>Na pozicijama prema crtežu fasade ugraditi upusne perforirane PVC profile dimenzija 20x30mm (kao podelu fasadnih polja). Takođe ugraditi okapne profile na  svim horizontalnim uglovima fasade.</t>
  </si>
  <si>
    <t xml:space="preserve"> At the positions defined by elevation drawings, perforated PVC profiles, in shape of U 20x30mm should be instaled (as the division lines of the façade  fields). Also, the drip profiles should be instaled on all horizontal edges of the façade.</t>
  </si>
  <si>
    <t xml:space="preserve">Pozicija se fiksira varenjem za prethodno ubetonirane L profile, prema detalju. Otvarajuća krila su opremljena odgovarajućim okovom, u skladu sa načinom otvaranja i ručicom za otvaranje, prema izboru projektanta. Polja prepuštena preko </t>
  </si>
  <si>
    <t>međuspratne konstrucije su obložena pocinkovanim plastificiranim limom, debljine 1.5mm  u tonu po izboru projektanta.  Bravariju antikorozivno zaštititi i bojiti bojom za metal u tonu po izboru projektanta.</t>
  </si>
  <si>
    <t xml:space="preserve">Position is fixed by welding to the L profiles fixed in concrete elements. Opening wings are equipped with the appropriate fittings, in accordance with the method of opening, and a handle according to the designer's choice. Fields that extend through the </t>
  </si>
  <si>
    <t>interfloor structure are coated in galvanized plasticized sheet metal, 1.5mm tick, in the color as selected by the designer. Steel profiles are protected against corrosion and painted in metal paints as chosen by the designer.</t>
  </si>
  <si>
    <t>Vrata su opremljena odgovarajućim okovom, u skladu sa načinom otvaranja, kao i cilindar bravom sa tri ključa i ručicom za otvaranje prema izboru projektanta. Bravariju zaštititi protiv korozije i bojiti bojom za metal u tonu po izboru projektanta.</t>
  </si>
  <si>
    <t>Mark 11 - step base is 106/97 cm, height 31 cm.</t>
  </si>
  <si>
    <t xml:space="preserve">Na zabatnim stranama, konstrukcija lanterne se formira kao ram od kutijastih profila 60/60/3,5mm i 60/40/3mm, i zatvara oblogom od čeličnog, pocinkovanog plastificiranog lima debljine 0.6mm.  </t>
  </si>
  <si>
    <r>
      <t xml:space="preserve">Nabavka materijala, transport i izrada opšivke dela spoljnog zida lift okna na krovu, čeličnim pocinkovanim plastificiranim limom debljine d=0,6 mm. </t>
    </r>
    <r>
      <rPr>
        <sz val="10"/>
        <rFont val="Arial"/>
        <family val="2"/>
      </rPr>
      <t xml:space="preserve">Prosečna razvijena širina oko 60 cm. </t>
    </r>
  </si>
  <si>
    <t>Nabavka materijala, izrada, transport i ugradnja spoljnih rešetki oko slivnika na ravnom inverznom krovu.</t>
  </si>
  <si>
    <t>Procurement of materials, production, transportation and installation of flat roof grate placed arround the drain.</t>
  </si>
  <si>
    <t>The grates are made of steel profiles. The movable part of the grate is made as a frame made of "L" profiles 25/25/5 mm,with a filling- pressed metal 20/3 mm, spacing of 30 mm.</t>
  </si>
  <si>
    <t>The grates are made of steel profiles. The movable part of the grate is made as a frame made of "L" profiles 25/25/5 mm,with a filling- pressed metal 20/3 mm, spacing of 30 mm, with a transfersal bar  ᴓ12, trhrough the middle, all connected by welding.</t>
  </si>
  <si>
    <t>Izrađene su od čeličnih profila.  Pokretni deo rešetke izrađen je od rama od L profila 25/25/5 mm, a ispuna je flah 20/3 mm, na osovinskom razmaku od 30 mm poprečno ukrućena šipkom ᴓ12 kroz sredinu flaha, sve spojeno međusobno varenjem.</t>
  </si>
  <si>
    <t>Izrađene su od čeličnih profila. Pokretni deo rešetke izrađen je od rama od "L" profila 25/25/5 mm, dok je  ispuna flah 20/3 mm, na osovinskom razmaku od 30 mm.</t>
  </si>
  <si>
    <t>Rešetka se postavlja na kutiju od čeličnog lima debljjine 3mm, koji je perforiran prema skici. Dimenzije kutije su 44x44cm, sa proširenjem u osloncu za 10cm i obodom za polaganje rešetke, prema skici.</t>
  </si>
  <si>
    <t>Grate is placed on the box made of steel sheet 3mm tick, perforated according to the scheme. The box dimensions are 44x44cm, with an extension 10cm in its basis, and the a brim bearing the grate, in accordance to the sketch.</t>
  </si>
  <si>
    <t>mark 17, grill dimension 50/50 cm</t>
  </si>
  <si>
    <r>
      <rPr>
        <b/>
        <sz val="10"/>
        <rFont val="Arial"/>
        <family val="2"/>
      </rPr>
      <t xml:space="preserve">Nabavka, transport i ugradnja lulica za odvod vode sa terasa. </t>
    </r>
    <r>
      <rPr>
        <sz val="10"/>
        <rFont val="Arial"/>
        <family val="2"/>
      </rPr>
      <t>Lulice preseka 45x45 mm, sa uvodnikom (proširenjem), izraditi od čeličnog pocinkovanog plastificiranog lima. Pre ugradnje lulica, otvor u zidu</t>
    </r>
  </si>
  <si>
    <r>
      <rPr>
        <b/>
        <sz val="10"/>
        <rFont val="Arial"/>
        <family val="2"/>
      </rPr>
      <t>Procurement, transportation and installation of outlets for water drainage from balconies</t>
    </r>
    <r>
      <rPr>
        <sz val="10"/>
        <rFont val="Arial"/>
        <family val="2"/>
      </rPr>
      <t xml:space="preserve">. Pipes (outlets) have dimensions 45x45 mm , with inlet (expansion) made of galvanized coated steel sheet. Prior to installation of pipes, the opening in the wall </t>
    </r>
  </si>
  <si>
    <t>Pločice su otporne na udar i habanje (min. klasa PEI 4), nivo apsorpcije vlage &lt; 1%. Granitna keramika se polaže u slogu fuga na fugu. Širina fuge 2 mm. Dimenzije, boja i slog keramike prema izboru projektanta. Spojnice ispuniti masom za fugovanje u boji keramike.</t>
  </si>
  <si>
    <t>Tiles are resistant (min. PEI 4 class). Tiles are set with a 2 mm grout joint. Color and lying of tiles according to the designer’s choice. Grout sealer in the color of tiles is applied upon completion.</t>
  </si>
  <si>
    <t xml:space="preserve">Pregrada se sastoji iz jednokrilnih vrata i fiksnog polja. Pregrada je opremljena odgovarajućim okovom, mehanizmom za fiksiranje krila u otvorenom položaju, rukohvatom. Pozicija je povezana na dimni detektor, tako da se vrata u slučaju požara automatski zatvaraju.
</t>
  </si>
  <si>
    <t>Obračun po m2.</t>
  </si>
  <si>
    <t>Calculation per m² .</t>
  </si>
  <si>
    <t xml:space="preserve">Obračun po m³. </t>
  </si>
  <si>
    <t>Calculation is given per m³.</t>
  </si>
  <si>
    <t>3.66x2.10x2=16.00m2</t>
  </si>
  <si>
    <r>
      <t>14-1</t>
    </r>
    <r>
      <rPr>
        <b/>
        <sz val="10"/>
        <rFont val="Arial"/>
        <family val="2"/>
      </rPr>
      <t>9</t>
    </r>
    <r>
      <rPr>
        <b/>
        <sz val="10"/>
        <rFont val="Arial"/>
        <family val="2"/>
      </rPr>
      <t>0</t>
    </r>
  </si>
  <si>
    <r>
      <t>14-</t>
    </r>
    <r>
      <rPr>
        <b/>
        <sz val="10"/>
        <rFont val="Arial"/>
        <family val="2"/>
      </rPr>
      <t>20</t>
    </r>
    <r>
      <rPr>
        <b/>
        <sz val="10"/>
        <rFont val="Arial"/>
        <family val="2"/>
      </rPr>
      <t>0</t>
    </r>
  </si>
  <si>
    <r>
      <t xml:space="preserve">Nabavka materijala, transport i montaža suvomontažnog spuštenog plafona, od gips kartonskih ploča na metalnoj podkonstrukciji, </t>
    </r>
    <r>
      <rPr>
        <sz val="10"/>
        <rFont val="Arial"/>
        <family val="2"/>
      </rPr>
      <t>postavljenog linijski ispod PNK regala ispod međuspratne konstrukcije hodnika.</t>
    </r>
  </si>
  <si>
    <r>
      <t xml:space="preserve">Procurement of materials, transportation and installation of suspended ceiling made of drywall panels fixed to a metal subconstruction, </t>
    </r>
    <r>
      <rPr>
        <sz val="10"/>
        <rFont val="Arial"/>
        <family val="2"/>
      </rPr>
      <t>placed under the routes of PNK racks below the ceiling of the corridors.</t>
    </r>
  </si>
  <si>
    <t>Spušteni plafon se montira u vidu maske ispod elektro vodova i zatvara vertikalno ka prostoru hodnika. Obloga od gk ploča d=1.25cm se fiksira za noseću podkonstrukciju, u svemu prema detalju proizvođača.</t>
  </si>
  <si>
    <t xml:space="preserve">Suspended ceiling is to be installed in form of a mask around the electro racks. The clading is made of drywall plates d=1.25cm, fixed to the supporting substructure, according to the manufacturer's details. </t>
  </si>
  <si>
    <t>Duž spoljne strane pozicije, ka hodniku, postavlja se vertikalni deo obloge, povučeno 10cm od ivice horizontalne ploče.  Spojevi ploča se fiskiraju čeličnim sponama, bandažiraju trakom od staklenih vlakana  i gletuju pomoću mase za ispunu spojeva.</t>
  </si>
  <si>
    <t>Along the outer side of the cladding the vertical part of the mask is to be placed, 10cm distanced from the edge of the horisontal plate. Board joints made using metal joiners and should be taped with the glass fabric and smoothed out with gap fillers.</t>
  </si>
  <si>
    <t>Oblaganje raditi u svemu prema specifikaciji i uputstvu proizvođača.</t>
  </si>
  <si>
    <t xml:space="preserve">All works must be carried out in accordance with specifications and manufacturer's instructions. </t>
  </si>
  <si>
    <t>gips kartonska ploča d=1,25 cm, zid UZ15, lepljenje na zid preko pogača - za oblaganje  zida lifta u ravni sa ostatkom zidom hodnika.</t>
  </si>
  <si>
    <t>Stone wool, 4 cm thickness, double waterproof drywall panel d=2x1,25 cm, interior wall UZ12a, metal substructure, profile width 27 mm, distanced form the wall so the space between the drywall panel and the main wall is 4cm.</t>
  </si>
  <si>
    <t>Stone wool, 10 cm thickness, drywall panel d=1x1,25 cm, interior wall UZ14, metal substructure, profile width 100 mm</t>
  </si>
  <si>
    <t xml:space="preserve">drywall panel d=1,25 cm, interior wall UZ15, instalation by afixer - for paneling the elevator wall, in the same plane as the rest of the corridor. </t>
  </si>
  <si>
    <t>Stone wool, 8 cm thickness, drywall panel d=2x1,25 cm, interior walls UZ21, UZ21a, metal substructure, profile width 14 cm</t>
  </si>
  <si>
    <t xml:space="preserve">Stone wool, 8 cm thickness, drywall panel d=1x1,25 cm, air layer 6 cm, interior wall UZ22, metal substructure, profile width 50mm, drywall panel distanced form the wall for 14 cm. </t>
  </si>
  <si>
    <r>
      <rPr>
        <b/>
        <sz val="10"/>
        <rFont val="Arial"/>
        <family val="2"/>
      </rPr>
      <t>Izrada, transport i ugradnja, jednokrilnih, ulaznih vrata u stan, konstrukcije od čeličnih profila.</t>
    </r>
    <r>
      <rPr>
        <sz val="10"/>
        <rFont val="Arial"/>
        <family val="2"/>
      </rPr>
      <t xml:space="preserve"> Krilo vrata sa ispunom od mineralne vune, obostrano obloženo MDF pločom u potrebnoj debljini. Vrata se ugrađuju suvim postupkom - </t>
    </r>
  </si>
  <si>
    <r>
      <rPr>
        <b/>
        <sz val="10"/>
        <rFont val="Arial"/>
        <family val="2"/>
      </rPr>
      <t>Procurement of materials, production, transportation and installation of the front doors, with steel structure</t>
    </r>
    <r>
      <rPr>
        <sz val="10"/>
        <rFont val="Arial"/>
        <family val="2"/>
      </rPr>
      <t xml:space="preserve"> and MDF cladding on both sides and thermal insulation with mineral wool. Doors are installed </t>
    </r>
  </si>
  <si>
    <t>providnim lameliranim staklom d=2x4 mm. Za formiranje okvira konstrukcije koriste se čelični profil 60/40mm,  25/35mm i ZP 1004, kao i profili ZP1204, ZP1304 od kojih se formiraju i otvarajuća krila. Stakla se fiksiraju profilima L20/24mm.</t>
  </si>
  <si>
    <t>transparent glass,  d=2x4mm thick. The frame is made of the box steel profiles 60/40mm, 25/35mm and ZP1004, as well as ZP 1204 and ZP 1304 which also form the opening segments. The glass is fixed using the steel profiles L 20/24mm.</t>
  </si>
  <si>
    <r>
      <rPr>
        <b/>
        <sz val="10"/>
        <rFont val="Arial"/>
        <family val="2"/>
      </rPr>
      <t>Nabavka materijala, transport i oblaganje malterisanih zidova  keramičkim pločicama II klase, koje se polažu u građevinskom lepku.</t>
    </r>
    <r>
      <rPr>
        <sz val="10"/>
        <rFont val="Arial"/>
        <family val="2"/>
      </rPr>
      <t xml:space="preserve"> Pločice su glazirane, otporne na udar. Keramika se postavlja fuga na fugu, sa širinom fuga od 2 mm.</t>
    </r>
  </si>
  <si>
    <r>
      <rPr>
        <b/>
        <sz val="10"/>
        <rFont val="Arial"/>
        <family val="2"/>
      </rPr>
      <t xml:space="preserve">Procurement of material, transportation and installation of second class ceramic tiles on plastered walls using construction adhesive. </t>
    </r>
    <r>
      <rPr>
        <sz val="10"/>
        <rFont val="Arial"/>
        <family val="2"/>
      </rPr>
      <t xml:space="preserve">Tiles are glazed and resistant. Tiles are set with a 2 mm grout joint, using spacers. </t>
    </r>
  </si>
  <si>
    <r>
      <t xml:space="preserve">Nabavka materijala, transport i oblaganje podova lokala keramičkim protivkliznim pločicama II klase, koje se polažu u građevinskom lepku, </t>
    </r>
    <r>
      <rPr>
        <sz val="10"/>
        <rFont val="Arial"/>
        <family val="2"/>
      </rPr>
      <t>ukupne debljine d=1 cm (preko izvedene podloge od cementne košuljice).</t>
    </r>
  </si>
  <si>
    <r>
      <t xml:space="preserve">Procurement of material, transportation and installation of second class ceramic tiles on commercial areas floors using construction adhesive, </t>
    </r>
    <r>
      <rPr>
        <sz val="10"/>
        <rFont val="Arial"/>
        <family val="2"/>
      </rPr>
      <t xml:space="preserve">of total thickness 1 cm (over the installed cement screed). </t>
    </r>
  </si>
  <si>
    <r>
      <rPr>
        <b/>
        <sz val="10"/>
        <rFont val="Arial"/>
        <family val="2"/>
      </rPr>
      <t>Nabavka I montaža protivpožarne ventilacione rešetke</t>
    </r>
    <r>
      <rPr>
        <sz val="10"/>
        <rFont val="Arial"/>
        <family val="2"/>
      </rPr>
      <t xml:space="preserve">, za ventilaciju podrumskih prostorija. </t>
    </r>
  </si>
  <si>
    <r>
      <rPr>
        <b/>
        <sz val="10"/>
        <rFont val="Arial"/>
        <family val="2"/>
      </rPr>
      <t xml:space="preserve">Procurement and installation of fireproof ventilation duct </t>
    </r>
    <r>
      <rPr>
        <sz val="10"/>
        <rFont val="Arial"/>
        <family val="2"/>
      </rPr>
      <t xml:space="preserve">, for the  ventilation of basement area. </t>
    </r>
  </si>
  <si>
    <t>PPR1, dimension 60x60cm</t>
  </si>
  <si>
    <r>
      <rPr>
        <b/>
        <sz val="10"/>
        <rFont val="Arial"/>
        <family val="2"/>
      </rPr>
      <t>oznaka 4a</t>
    </r>
    <r>
      <rPr>
        <sz val="10"/>
        <rFont val="Arial"/>
        <family val="2"/>
      </rPr>
      <t>, u kružnoj znački,  zidarska mera 81/210 cm, debljina zida 20-22cm.</t>
    </r>
  </si>
  <si>
    <t>mark 4a in circle, wall opening width 81/210 cm</t>
  </si>
  <si>
    <r>
      <rPr>
        <b/>
        <sz val="10"/>
        <rFont val="Arial"/>
        <family val="2"/>
      </rPr>
      <t>oznaka 5a</t>
    </r>
    <r>
      <rPr>
        <sz val="10"/>
        <rFont val="Arial"/>
        <family val="2"/>
      </rPr>
      <t>, u kružnoj znački, zidarska mera 114/210 cm, debljina zida 15 - 16cm.</t>
    </r>
  </si>
  <si>
    <t>Mark 5a, in circle. Wall opening width 114/210 cm, wall thickness 15-16 cm</t>
  </si>
  <si>
    <r>
      <rPr>
        <b/>
        <sz val="10"/>
        <rFont val="Arial"/>
        <family val="2"/>
      </rPr>
      <t>oznaka 6a</t>
    </r>
    <r>
      <rPr>
        <sz val="10"/>
        <rFont val="Arial"/>
        <family val="2"/>
      </rPr>
      <t>, u kružnoj znački, zidarska mera 71/210 cm, debljina zida 10cm.</t>
    </r>
  </si>
  <si>
    <t>mark 6a  in circle, wall opening width 71/210 cm</t>
  </si>
  <si>
    <t>mark 1 in circle, wall opening width 75/210 cm</t>
  </si>
  <si>
    <t>kamena vuna d=10 cm, fasadni zidovi FZ21, FZ21a, N12b i N14 (poslednja dva su atika)</t>
  </si>
  <si>
    <t xml:space="preserve">stone wool, 3 cm tick, façade wall N15, with vapor permeable waterproof foil </t>
  </si>
  <si>
    <t>kamena vuna d=3 cm, fasadni nazidak N15, sa paropropusnom vodonepropusnom folijom</t>
  </si>
  <si>
    <t>kamena vuna d=12 cm, fasadni zidovi FZ11, FZ11a,  FZ22, FZ22b, SZ1a, SZ1b, N11 i N12 (poslednja dva su atika)</t>
  </si>
  <si>
    <t>stone wool 10 cm tick,  façade walls FZ21, FZ21a, N12b i N14 (last two - roof parapet)</t>
  </si>
  <si>
    <t>stone wool 12 cm tick,  façade walls FZ11, FZ11a,  FZ22, FZ22b, SZ1a, SZ1b, N11 i N12 (last two -roof parapet)</t>
  </si>
  <si>
    <t>kamena vuna d=14 cm, fasadni zidovi FZ11b, FZ11d, SZ1, N11a i N12c (poslednja dva su atika)</t>
  </si>
  <si>
    <t>stone wool 14 cm tick,  façade walls FZ11b, FZ11d, SZ1, N11a i N12c (last two - roof parapet)</t>
  </si>
  <si>
    <t>kamena vuna d=3 cm, ograde terasa OG10, OG11</t>
  </si>
  <si>
    <t>stone wool 3 cm tick, balcony parapets OG10, OG11</t>
  </si>
  <si>
    <t xml:space="preserve">Pre postavljanja prvog reda ploča, prvo postaviti aluminijumski perforirani profil, širine jednake debljini kamene mineralne vune koji pričvršćujemo tiplovima na razmacima od 30-50 cm. </t>
  </si>
  <si>
    <t>XPS d=10cm, donji deo fasadnog zida FZ11</t>
  </si>
  <si>
    <r>
      <rPr>
        <b/>
        <sz val="10"/>
        <rFont val="Arial"/>
        <family val="2"/>
      </rPr>
      <t>Nabavka materijala, transport i izrada termoizolacije u podu lođa uz zid sa balkonskim vratima, pločama ekstrudiranog polistirena, debljine d=3cm.</t>
    </r>
    <r>
      <rPr>
        <sz val="10"/>
        <rFont val="Arial"/>
        <family val="2"/>
      </rPr>
      <t xml:space="preserve"> Ploče XPS-a sa su sa koeficijentom toplotne provodljivosti λ≤0,035 W/mK, i polažu ispod cementne košuljice u trakama širine 30cm, uz fasadni zid lođa koje se nalaze iznad negrejanog ili spoljnog prostora.</t>
    </r>
  </si>
  <si>
    <t>thickness of 4 cm in total. The insulation is glued to a concrete slab.</t>
  </si>
  <si>
    <r>
      <rPr>
        <b/>
        <sz val="10"/>
        <rFont val="Arial"/>
        <family val="2"/>
      </rPr>
      <t xml:space="preserve">Nabavka materijala, transport i izrada termoizolacije fasadnih zidova FZ10, FZ10b, FZ10c, FZ10d, FZ20, FZ20a, FZ20b i zida između kuhinje i lifta (UZ13). </t>
    </r>
    <r>
      <rPr>
        <sz val="10"/>
        <rFont val="Arial"/>
        <family val="2"/>
      </rPr>
      <t>Termoizolacija debljine 10 cm, se postavlja u fasadnom sendviču. Izolacija je od ploča</t>
    </r>
  </si>
  <si>
    <r>
      <rPr>
        <b/>
        <sz val="10"/>
        <rFont val="Arial"/>
        <family val="2"/>
      </rPr>
      <t>Procurement of materials, transportation and installation of thermal insulation of façade sandwich walls FZ10, FZ10b, FZ10c, FZ10d, FZ20, FZ20a, FZ20b and the walls between the kitchen and the elevator (UZ13)</t>
    </r>
    <r>
      <rPr>
        <sz val="10"/>
        <rFont val="Arial"/>
        <family val="2"/>
      </rPr>
      <t>. The insulation is rock mineral wool,10cm tick in façade walls and 8cm tick in interior walls .</t>
    </r>
  </si>
  <si>
    <t>termal insulation  of the walls marked FZ10, FZ10b, FZ10c, FZ10d, FZ20, FZ20a and FZ20b, stone woll, 10cm</t>
  </si>
  <si>
    <t>termoizolacija zidova FZ10, FZ10b, FZ10c, FZ10d, FZ20, FZ20 i FZ20b, kamena vuna d=10 cm</t>
  </si>
  <si>
    <t>kamena vuna d=8 cm, gips kartonska ploča d=1,25 cm, zidovi UZ11, UZ11a, UZ11b, UZ11c, metalna potkonstrukcija, širina profila 75 mm</t>
  </si>
  <si>
    <t xml:space="preserve">Stone wool, 8 cm thickness,drywall panel d=1,25 cm, interior walls UZ11, UZ11a, UZ11b, UZ11c, metal substructure, profile width 75 mm </t>
  </si>
  <si>
    <t>kamena vuna d=8 cm, gips kartonska ploča d=1,25 cm, zidovi UZ21, UZ21a, metalna potkonstrukcija, profili širine 75 mm</t>
  </si>
  <si>
    <t>kamena vuna d=4 cm, gips kartonska ploča d=1x1,25 cm, zid UZ12 i UZ23, metalna  potkonstrukcija, širina profila 27mm na distancerima - za udaljenost g.k. ploče od zida od 4cm.</t>
  </si>
  <si>
    <t>Stone wool, 4 cm thickness, drywall panel d=1,25 cm, interior wall UZ12 and UZ23, metal substructure, profile width 27 mm, distanced form the wall so the space between the drywall panel and the main wall is 4cm.</t>
  </si>
  <si>
    <t>oznaka 1px, jednokrilni prozor sa fiksnim poljem ispod krila, zidarska mera 91/193 cm</t>
  </si>
  <si>
    <t>oznaka 19x, jednokrilni prozor, zidarska mera 110/141 cm</t>
  </si>
  <si>
    <t>oznaka 2px, jednokrilni prozor sa fiksnim poljem ispod krila, zidarska mera 130/193 cm</t>
  </si>
  <si>
    <t xml:space="preserve">Mark 1px, single casement window with a fixed-field, wall opening size 91/193 cm </t>
  </si>
  <si>
    <t>Mark 19x, single casement  window, wall opening size 110/141  cm</t>
  </si>
  <si>
    <t>Mark 13px, double casement window with two fixed-fields, wall opening size, 205/193 cm</t>
  </si>
  <si>
    <t>Mark 17px, double casement windowwith two fixed-fields,, wall opening size,  208/193 cm</t>
  </si>
  <si>
    <r>
      <t>Nabavka, isporuka i ugradnja jednostrukog, jednodelnog prozora od petokomornih PVC profila</t>
    </r>
    <r>
      <rPr>
        <sz val="10"/>
        <rFont val="Arial"/>
        <family val="2"/>
      </rPr>
      <t xml:space="preserve">, u dimenzijama prema crtežu, sa zaokretno-otklopnim krilom zastakljnim  termoizolacionim staklom u debljini  4+16+4 mm, niskoemisiono sa međuprostorom punjenim argonom. </t>
    </r>
  </si>
  <si>
    <t>Mark 2px, single casement window with a fixed-field, wall opening size 130/193 cm</t>
  </si>
  <si>
    <r>
      <rPr>
        <b/>
        <sz val="10"/>
        <rFont val="Arial"/>
        <family val="2"/>
      </rPr>
      <t>oznaka 17px</t>
    </r>
    <r>
      <rPr>
        <sz val="10"/>
        <rFont val="Arial"/>
        <family val="2"/>
      </rPr>
      <t>, dvokrilni prozor sa dva fiskna polja ispod krila, zidarska mera 208/193 cm</t>
    </r>
  </si>
  <si>
    <r>
      <rPr>
        <b/>
        <sz val="10"/>
        <rFont val="Arial"/>
        <family val="2"/>
      </rPr>
      <t>oznaka 13px</t>
    </r>
    <r>
      <rPr>
        <sz val="10"/>
        <rFont val="Arial"/>
        <family val="2"/>
      </rPr>
      <t>, dvokrilni prozor sa dva fiskna polja ispod krila, zidarska mera 205/193 cm</t>
    </r>
  </si>
  <si>
    <t>oznaka 12a, balkonska dvokrilna vrata zidarska mera 135/240 cm</t>
  </si>
  <si>
    <t>oznaka 10a, balkonska dvokrilna vrata zidarska mera 183/240 cm</t>
  </si>
  <si>
    <t>širine 17 cm</t>
  </si>
  <si>
    <t>širine 19 cm</t>
  </si>
  <si>
    <t>Width 17 cm</t>
  </si>
  <si>
    <t>Width 19 cm</t>
  </si>
  <si>
    <r>
      <rPr>
        <b/>
        <sz val="10"/>
        <rFont val="Arial"/>
        <family val="2"/>
      </rPr>
      <t>oznaka 10</t>
    </r>
    <r>
      <rPr>
        <sz val="10"/>
        <rFont val="Arial"/>
        <family val="2"/>
      </rPr>
      <t xml:space="preserve"> u šestougaonoj znački, zidarska mera 101/210 cm</t>
    </r>
  </si>
  <si>
    <r>
      <rPr>
        <b/>
        <sz val="10"/>
        <rFont val="Arial"/>
        <family val="2"/>
      </rPr>
      <t>oznaka 9</t>
    </r>
    <r>
      <rPr>
        <sz val="10"/>
        <rFont val="Arial"/>
        <family val="2"/>
      </rPr>
      <t>, zidarska mera 81/210 cm</t>
    </r>
  </si>
  <si>
    <r>
      <rPr>
        <b/>
        <sz val="10"/>
        <rFont val="Arial"/>
        <family val="2"/>
      </rPr>
      <t>oznaka PPD1</t>
    </r>
    <r>
      <rPr>
        <sz val="10"/>
        <rFont val="Arial"/>
        <family val="2"/>
      </rPr>
      <t>, jednokrilna vrata, otporna na vatru u trajanju od 90 minuta, zidarska mera 101/210 cm</t>
    </r>
  </si>
  <si>
    <t>k</t>
  </si>
  <si>
    <t>Mark PPD2, single doors, fire resistant, clear opening width 101/210 cm</t>
  </si>
  <si>
    <r>
      <rPr>
        <b/>
        <sz val="10"/>
        <rFont val="Arial"/>
        <family val="2"/>
      </rPr>
      <t>oznaka PPD2</t>
    </r>
    <r>
      <rPr>
        <sz val="10"/>
        <rFont val="Arial"/>
        <family val="2"/>
      </rPr>
      <t>, jednokrilna vrata, otporna na vatru u trajanju od 120 minuta, zidarska mera 101/210 cm</t>
    </r>
  </si>
  <si>
    <r>
      <rPr>
        <b/>
        <sz val="10"/>
        <rFont val="Arial"/>
        <family val="2"/>
      </rPr>
      <t>oznaka PPD3</t>
    </r>
    <r>
      <rPr>
        <sz val="10"/>
        <rFont val="Arial"/>
        <family val="2"/>
      </rPr>
      <t>, jednokrilna vrata, otporna na vatru u trajanju od 90 minuta, zidarska mera 90/210 cm</t>
    </r>
  </si>
  <si>
    <t>Mark PPD2, single doors, fire resistant, clear opening width 90/210 cm</t>
  </si>
  <si>
    <r>
      <rPr>
        <b/>
        <sz val="10"/>
        <rFont val="Arial"/>
        <family val="2"/>
      </rPr>
      <t>oznaka 9a</t>
    </r>
    <r>
      <rPr>
        <sz val="10"/>
        <rFont val="Arial"/>
        <family val="2"/>
      </rPr>
      <t>, zidarska mera 101/210 cm</t>
    </r>
  </si>
  <si>
    <r>
      <rPr>
        <b/>
        <sz val="10"/>
        <rFont val="Arial"/>
        <family val="2"/>
      </rPr>
      <t>oznaka 10a</t>
    </r>
    <r>
      <rPr>
        <sz val="10"/>
        <rFont val="Arial"/>
        <family val="2"/>
      </rPr>
      <t xml:space="preserve"> u šestougaonoj znački, zidarska mera 101/210 cm</t>
    </r>
  </si>
  <si>
    <t>Mark 10a, in hexagon, masonry measures 101/210 cm</t>
  </si>
  <si>
    <r>
      <rPr>
        <b/>
        <sz val="10"/>
        <rFont val="Arial"/>
        <family val="2"/>
      </rPr>
      <t>oznaka 11</t>
    </r>
    <r>
      <rPr>
        <sz val="10"/>
        <rFont val="Arial"/>
        <family val="2"/>
      </rPr>
      <t xml:space="preserve"> - osnova stepenika 106/97 cm, visina 31 cm.</t>
    </r>
  </si>
  <si>
    <t>Mark 16 - step base is 126/97 cm, height 31 cm.</t>
  </si>
  <si>
    <r>
      <rPr>
        <b/>
        <sz val="10"/>
        <rFont val="Arial"/>
        <family val="2"/>
      </rPr>
      <t xml:space="preserve">oznaka 11a </t>
    </r>
    <r>
      <rPr>
        <sz val="10"/>
        <rFont val="Arial"/>
        <family val="2"/>
      </rPr>
      <t>- osnova stepenika 126/97 cm, visina 31 cm.</t>
    </r>
  </si>
  <si>
    <r>
      <rPr>
        <b/>
        <sz val="10"/>
        <rFont val="Arial"/>
        <family val="2"/>
      </rPr>
      <t>oznaka 17</t>
    </r>
    <r>
      <rPr>
        <sz val="10"/>
        <rFont val="Arial"/>
        <family val="2"/>
      </rPr>
      <t>, dimenzije rešetke 50/50 cm</t>
    </r>
  </si>
  <si>
    <r>
      <rPr>
        <b/>
        <sz val="10"/>
        <rFont val="Arial"/>
        <family val="2"/>
      </rPr>
      <t>oznaka 1a</t>
    </r>
    <r>
      <rPr>
        <sz val="10"/>
        <rFont val="Arial"/>
        <family val="2"/>
      </rPr>
      <t>, dimenzije rešetke 90/150 cm</t>
    </r>
  </si>
  <si>
    <r>
      <rPr>
        <b/>
        <sz val="10"/>
        <rFont val="Arial"/>
        <family val="2"/>
      </rPr>
      <t>Mark 1a</t>
    </r>
    <r>
      <rPr>
        <sz val="10"/>
        <rFont val="Arial"/>
        <family val="2"/>
      </rPr>
      <t>, grill dimension 90/150 cm</t>
    </r>
  </si>
  <si>
    <r>
      <rPr>
        <b/>
        <sz val="10"/>
        <rFont val="Arial"/>
        <family val="2"/>
      </rPr>
      <t>oznaka 12</t>
    </r>
    <r>
      <rPr>
        <sz val="10"/>
        <rFont val="Arial"/>
        <family val="2"/>
      </rPr>
      <t>, dimenzije penjalica 65/328 cm, leđobran Ø 82 cm.</t>
    </r>
  </si>
  <si>
    <r>
      <rPr>
        <b/>
        <sz val="10"/>
        <rFont val="Arial"/>
        <family val="2"/>
      </rPr>
      <t>Nabavka materijala, izrada, transport i ugradnja žaluzina na lanterni u svetlarniku</t>
    </r>
    <r>
      <rPr>
        <sz val="10"/>
        <rFont val="Arial"/>
        <family val="2"/>
      </rPr>
      <t>. Žaluzine su u ramu od čeličnih kutijastih profila 50/80 mm, sa horizontalno raspoređenim</t>
    </r>
  </si>
  <si>
    <r>
      <rPr>
        <b/>
        <sz val="10"/>
        <rFont val="Arial"/>
        <family val="2"/>
      </rPr>
      <t>oznaka Z1</t>
    </r>
    <r>
      <rPr>
        <sz val="10"/>
        <rFont val="Arial"/>
        <family val="2"/>
      </rPr>
      <t>, zidarska mera 312/48</t>
    </r>
  </si>
  <si>
    <t>Mark Z1, wall opening width 312/48</t>
  </si>
  <si>
    <r>
      <rPr>
        <b/>
        <sz val="10"/>
        <rFont val="Arial"/>
        <family val="2"/>
      </rPr>
      <t>oznaka Z2</t>
    </r>
    <r>
      <rPr>
        <sz val="10"/>
        <rFont val="Arial"/>
        <family val="2"/>
      </rPr>
      <t>, zidarska mera 221/75</t>
    </r>
  </si>
  <si>
    <t>Mark Z1, wall opening width 221/75</t>
  </si>
  <si>
    <r>
      <rPr>
        <b/>
        <sz val="10"/>
        <rFont val="Arial"/>
        <family val="2"/>
      </rPr>
      <t>pozicija PPR1</t>
    </r>
    <r>
      <rPr>
        <sz val="10"/>
        <rFont val="Arial"/>
        <family val="2"/>
      </rPr>
      <t>, dimenzija 60x60cm zidaske mere</t>
    </r>
  </si>
  <si>
    <t>Vrata su povezana na sistem za dojavu požara i opremljena elektromagnetom, tako da se obezbedi njihovo automatsko zatvaranje pri dojavi požara.</t>
  </si>
  <si>
    <r>
      <rPr>
        <b/>
        <sz val="10"/>
        <rFont val="Arial"/>
        <family val="2"/>
      </rPr>
      <t>Mark 9a</t>
    </r>
    <r>
      <rPr>
        <sz val="10"/>
        <rFont val="Arial"/>
        <family val="2"/>
      </rPr>
      <t>, wall opening width 101/120 cm</t>
    </r>
  </si>
  <si>
    <r>
      <rPr>
        <b/>
        <sz val="10"/>
        <rFont val="Arial"/>
        <family val="2"/>
      </rPr>
      <t>Mark 9</t>
    </r>
    <r>
      <rPr>
        <sz val="10"/>
        <rFont val="Arial"/>
        <family val="2"/>
      </rPr>
      <t>, wall opening width 81/120 cm</t>
    </r>
  </si>
  <si>
    <t>Nabavka materijala, izrada, transport i ugradnja jednokrilnih protivdimnih punih vrata, izrađenih u sistemu čeličnih profila, sa obostranom oblogom od čeličnog lima i termičkom ispunom, opremljenih protivdimnom zaptivnom trakom.</t>
  </si>
  <si>
    <t>Procurement of materials, production, transportation and installation of single doors, made in the system of box steel profiles, with steel sheet panels on both sides and thermal insulation, The barrier has a anti-smoke sealing tape.</t>
  </si>
  <si>
    <t>The barrier is connected to the smoke detectors, so they will automaticly shut in case of fire.</t>
  </si>
  <si>
    <r>
      <rPr>
        <b/>
        <sz val="10"/>
        <rFont val="Arial"/>
        <family val="2"/>
      </rPr>
      <t>Oznaka Ol1</t>
    </r>
    <r>
      <rPr>
        <sz val="10"/>
        <rFont val="Arial"/>
        <family val="2"/>
      </rPr>
      <t>. Obračun po komadu izvedenog i finalno obrađenog stepeništa, sa ogradom.</t>
    </r>
  </si>
  <si>
    <r>
      <rPr>
        <b/>
        <sz val="10"/>
        <rFont val="Arial"/>
        <family val="2"/>
      </rPr>
      <t>Makr Ol1</t>
    </r>
    <r>
      <rPr>
        <sz val="10"/>
        <rFont val="Arial"/>
        <family val="2"/>
      </rPr>
      <t>. Calculation per piece of the installed and finished stairs with railings.</t>
    </r>
  </si>
  <si>
    <t>dimenzija 300x200mm, na liftu</t>
  </si>
  <si>
    <t>mark O16, railing dimension 151/34 cm</t>
  </si>
  <si>
    <t>mark O16a, railing dimension 151/34 cm</t>
  </si>
  <si>
    <t>mark O17, railing dimension 180/34 cm</t>
  </si>
  <si>
    <t>mark O18, railing dimension 205/34 cm</t>
  </si>
  <si>
    <t>mark O19, railing dimension 212/34 cm</t>
  </si>
  <si>
    <t>mark O20, railing dimension 182/34 cm</t>
  </si>
  <si>
    <t>mark O21, railing dimension 149/34 cm</t>
  </si>
  <si>
    <t>mark O22, railing dimension 130/34 cm</t>
  </si>
  <si>
    <t>mark O23, railing dimension 310/34 cm</t>
  </si>
  <si>
    <t>Mark Ou8, railing dimensions 245/100 cm</t>
  </si>
  <si>
    <t>Mark Ou6, railing dimensions 590/100 cm</t>
  </si>
  <si>
    <t>Mark Ou12, railing dimensions 273/100 cm</t>
  </si>
  <si>
    <t>Mark Ou13, railing dimensions 449/100 cm</t>
  </si>
  <si>
    <t>Mark Ou7, railing dimensions 796/90 cm</t>
  </si>
  <si>
    <t>Mark Ou14, railing dimensions 583/90 cm</t>
  </si>
  <si>
    <r>
      <t>11-1</t>
    </r>
    <r>
      <rPr>
        <b/>
        <sz val="10"/>
        <rFont val="Arial"/>
        <family val="2"/>
      </rPr>
      <t>5</t>
    </r>
    <r>
      <rPr>
        <b/>
        <sz val="10"/>
        <rFont val="Arial"/>
        <family val="2"/>
      </rPr>
      <t>0</t>
    </r>
  </si>
  <si>
    <r>
      <t>11-1</t>
    </r>
    <r>
      <rPr>
        <b/>
        <sz val="10"/>
        <rFont val="Arial"/>
        <family val="2"/>
      </rPr>
      <t>6</t>
    </r>
    <r>
      <rPr>
        <b/>
        <sz val="10"/>
        <rFont val="Arial"/>
        <family val="2"/>
      </rPr>
      <t>0</t>
    </r>
  </si>
  <si>
    <r>
      <t>11-1</t>
    </r>
    <r>
      <rPr>
        <b/>
        <sz val="10"/>
        <rFont val="Arial"/>
        <family val="2"/>
      </rPr>
      <t>8</t>
    </r>
    <r>
      <rPr>
        <b/>
        <sz val="10"/>
        <rFont val="Arial"/>
        <family val="2"/>
      </rPr>
      <t>0</t>
    </r>
  </si>
  <si>
    <r>
      <t>11-1</t>
    </r>
    <r>
      <rPr>
        <b/>
        <sz val="10"/>
        <rFont val="Arial"/>
        <family val="2"/>
      </rPr>
      <t>9</t>
    </r>
    <r>
      <rPr>
        <b/>
        <sz val="10"/>
        <rFont val="Arial"/>
        <family val="2"/>
      </rPr>
      <t>0</t>
    </r>
  </si>
  <si>
    <r>
      <t>11-</t>
    </r>
    <r>
      <rPr>
        <b/>
        <sz val="10"/>
        <rFont val="Arial"/>
        <family val="2"/>
      </rPr>
      <t>20</t>
    </r>
    <r>
      <rPr>
        <b/>
        <sz val="10"/>
        <rFont val="Arial"/>
        <family val="2"/>
      </rPr>
      <t>0</t>
    </r>
  </si>
  <si>
    <r>
      <t>11-2</t>
    </r>
    <r>
      <rPr>
        <b/>
        <sz val="10"/>
        <rFont val="Arial"/>
        <family val="2"/>
      </rPr>
      <t>1</t>
    </r>
    <r>
      <rPr>
        <b/>
        <sz val="10"/>
        <rFont val="Arial"/>
        <family val="2"/>
      </rPr>
      <t>0</t>
    </r>
  </si>
  <si>
    <r>
      <t>11-2</t>
    </r>
    <r>
      <rPr>
        <b/>
        <sz val="10"/>
        <rFont val="Arial"/>
        <family val="2"/>
      </rPr>
      <t>2</t>
    </r>
    <r>
      <rPr>
        <b/>
        <sz val="10"/>
        <rFont val="Arial"/>
        <family val="2"/>
      </rPr>
      <t>0</t>
    </r>
  </si>
  <si>
    <r>
      <t>11-2</t>
    </r>
    <r>
      <rPr>
        <b/>
        <sz val="10"/>
        <rFont val="Arial"/>
        <family val="2"/>
      </rPr>
      <t>4</t>
    </r>
    <r>
      <rPr>
        <b/>
        <sz val="10"/>
        <rFont val="Arial"/>
        <family val="2"/>
      </rPr>
      <t>0</t>
    </r>
  </si>
  <si>
    <r>
      <t>11-2</t>
    </r>
    <r>
      <rPr>
        <b/>
        <sz val="10"/>
        <rFont val="Arial"/>
        <family val="2"/>
      </rPr>
      <t>5</t>
    </r>
    <r>
      <rPr>
        <b/>
        <sz val="10"/>
        <rFont val="Arial"/>
        <family val="2"/>
      </rPr>
      <t>0</t>
    </r>
  </si>
  <si>
    <r>
      <t>11-2</t>
    </r>
    <r>
      <rPr>
        <b/>
        <sz val="10"/>
        <rFont val="Arial"/>
        <family val="2"/>
      </rPr>
      <t>6</t>
    </r>
    <r>
      <rPr>
        <b/>
        <sz val="10"/>
        <rFont val="Arial"/>
        <family val="2"/>
      </rPr>
      <t>0</t>
    </r>
  </si>
  <si>
    <r>
      <t>11-2</t>
    </r>
    <r>
      <rPr>
        <b/>
        <sz val="10"/>
        <rFont val="Arial"/>
        <family val="2"/>
      </rPr>
      <t>9</t>
    </r>
    <r>
      <rPr>
        <b/>
        <sz val="10"/>
        <rFont val="Arial"/>
        <family val="2"/>
      </rPr>
      <t>0</t>
    </r>
  </si>
  <si>
    <r>
      <t>11-3</t>
    </r>
    <r>
      <rPr>
        <b/>
        <sz val="10"/>
        <rFont val="Arial"/>
        <family val="2"/>
      </rPr>
      <t>1</t>
    </r>
    <r>
      <rPr>
        <b/>
        <sz val="10"/>
        <rFont val="Arial"/>
        <family val="2"/>
      </rPr>
      <t>0</t>
    </r>
  </si>
  <si>
    <r>
      <rPr>
        <b/>
        <sz val="10"/>
        <rFont val="Arial"/>
        <family val="2"/>
      </rPr>
      <t>oznaka A12</t>
    </r>
    <r>
      <rPr>
        <sz val="10"/>
        <rFont val="Arial"/>
        <family val="2"/>
      </rPr>
      <t>, pregrada sa jednokrilnim vratima i fiksnim poljem, zidarska mera 264/230 cm</t>
    </r>
  </si>
  <si>
    <r>
      <rPr>
        <b/>
        <sz val="10"/>
        <rFont val="Arial"/>
        <family val="2"/>
      </rPr>
      <t>oznaka A13</t>
    </r>
    <r>
      <rPr>
        <sz val="10"/>
        <rFont val="Arial"/>
        <family val="2"/>
      </rPr>
      <t>, pregrada sa jednokrilnim vratima i fiksnim poljem, zidarska mera 266/230 cm</t>
    </r>
  </si>
  <si>
    <r>
      <rPr>
        <b/>
        <sz val="10"/>
        <rFont val="Arial"/>
        <family val="2"/>
      </rPr>
      <t>oznaka Ad4</t>
    </r>
    <r>
      <rPr>
        <sz val="10"/>
        <rFont val="Arial"/>
        <family val="2"/>
      </rPr>
      <t>, pregrada sa jednokrilnim vratima i fiksnim poljem, zidarska mera 273/260 cm, proizvodne mere oko 262/260 cm.</t>
    </r>
  </si>
  <si>
    <r>
      <rPr>
        <b/>
        <sz val="10"/>
        <rFont val="Arial"/>
        <family val="2"/>
      </rPr>
      <t>oznaka Ad6</t>
    </r>
    <r>
      <rPr>
        <sz val="10"/>
        <rFont val="Arial"/>
        <family val="2"/>
      </rPr>
      <t>, pregrada sa jednokrilnim vratima i fiksnim poljem, zidarska mera 273/260 cm, proizvodne mere oko 269/260 cm.</t>
    </r>
  </si>
  <si>
    <r>
      <rPr>
        <b/>
        <sz val="10"/>
        <rFont val="Arial"/>
        <family val="2"/>
      </rPr>
      <t>oznaka Ad7</t>
    </r>
    <r>
      <rPr>
        <sz val="10"/>
        <rFont val="Arial"/>
        <family val="2"/>
      </rPr>
      <t xml:space="preserve">, pregrada sa jednokrilnim vratima i fiksnim poljem, zidarska mera 169/260 cm, proizvodne mere oko 151/260 cm. </t>
    </r>
  </si>
  <si>
    <r>
      <rPr>
        <b/>
        <sz val="10"/>
        <rFont val="Arial"/>
        <family val="2"/>
      </rPr>
      <t>oznaka Ad8</t>
    </r>
    <r>
      <rPr>
        <sz val="10"/>
        <rFont val="Arial"/>
        <family val="2"/>
      </rPr>
      <t xml:space="preserve">, pregrada sa jednokrilnim vratima i fiksnim poljem, zidarska mera 162/260 cm, proizvodne mere oko 151/260 cm. </t>
    </r>
  </si>
  <si>
    <t>Mark Ad4, barrier with a single door and a fixed field, wall opening width 273/248 cm, and manufacture dimensions are around 262/260cm.</t>
  </si>
  <si>
    <r>
      <rPr>
        <b/>
        <sz val="10"/>
        <rFont val="Arial"/>
        <family val="2"/>
      </rPr>
      <t>oznaka Ad5</t>
    </r>
    <r>
      <rPr>
        <sz val="10"/>
        <rFont val="Arial"/>
        <family val="2"/>
      </rPr>
      <t>, pregrada sa jednokrilnim vratima i fiksnim poljem, zidarska mera 273/260 cm, proizvodne mere oko 262/260 cm.</t>
    </r>
  </si>
  <si>
    <t>Mark Ad5, barrier with a single door and a fixed field, wall opening width 273/260 cm, and manufacture dimensions are around 262/260cm.</t>
  </si>
  <si>
    <t>Mark Ad6, barrier with a single door and a fixed field, wall opening width 273/260 cm, and manufacture dimensions are around 269/260cm.</t>
  </si>
  <si>
    <t>Mark Ad7, barrier with a single door and a fixed field, wall opening width 169/260 cm, and manufacture dimensions are around 151/260cm.</t>
  </si>
  <si>
    <t>Mark Ad8, barrier with a single door and a fixed field, wall opening width 162/260 cm, and manufacture dimensions are around 151/260cm.</t>
  </si>
  <si>
    <r>
      <rPr>
        <b/>
        <sz val="10"/>
        <rFont val="Arial"/>
        <family val="2"/>
      </rPr>
      <t>oznaka Ad7'</t>
    </r>
    <r>
      <rPr>
        <sz val="10"/>
        <rFont val="Arial"/>
        <family val="2"/>
      </rPr>
      <t xml:space="preserve">, pregrada sa jednokrilnim vratima i fiksnim poljem, zidarska mera 169/260 cm, proizvodne mere oko 165/260 cm. </t>
    </r>
  </si>
  <si>
    <r>
      <rPr>
        <b/>
        <sz val="10"/>
        <rFont val="Arial"/>
        <family val="2"/>
      </rPr>
      <t>oznaka Ad8'</t>
    </r>
    <r>
      <rPr>
        <sz val="10"/>
        <rFont val="Arial"/>
        <family val="2"/>
      </rPr>
      <t xml:space="preserve">, pregrada sa jednokrilnim vratima i fiksnim poljem, zidarska mera 162/260 cm, proizvodne mere oko 160/260 cm. </t>
    </r>
  </si>
  <si>
    <t>Mark Ad8', barrier with a single door and a fixed field, wall opening width 162/260 cm, and manufacture dimensions are around 160/260cm.</t>
  </si>
  <si>
    <t>Mark Ad7', barrier with a single door and a fixed field, wall opening width 169/260 cm, and manufacture dimensions are around 165/260cm.</t>
  </si>
  <si>
    <t>opšivke razvijene širine do 45 cm, na kotama ...</t>
  </si>
  <si>
    <t>Flashings of the developed width up to 45 cm, at heights...</t>
  </si>
  <si>
    <t>opšivke razvijene širine do 65 cm, na koti ..</t>
  </si>
  <si>
    <t>Flashings of the developed width up to 65 cm, at height ...</t>
  </si>
  <si>
    <r>
      <t>13-1</t>
    </r>
    <r>
      <rPr>
        <b/>
        <sz val="10"/>
        <rFont val="Arial"/>
        <family val="2"/>
      </rPr>
      <t>6</t>
    </r>
    <r>
      <rPr>
        <b/>
        <sz val="10"/>
        <rFont val="Arial"/>
        <family val="2"/>
      </rPr>
      <t>0</t>
    </r>
  </si>
  <si>
    <r>
      <t>13-1</t>
    </r>
    <r>
      <rPr>
        <b/>
        <sz val="10"/>
        <rFont val="Arial"/>
        <family val="2"/>
      </rPr>
      <t>7</t>
    </r>
    <r>
      <rPr>
        <b/>
        <sz val="10"/>
        <rFont val="Arial"/>
        <family val="2"/>
      </rPr>
      <t>0</t>
    </r>
  </si>
  <si>
    <r>
      <t>13-</t>
    </r>
    <r>
      <rPr>
        <b/>
        <sz val="10"/>
        <rFont val="Arial"/>
        <family val="2"/>
      </rPr>
      <t>180</t>
    </r>
  </si>
  <si>
    <r>
      <t>18-1</t>
    </r>
    <r>
      <rPr>
        <b/>
        <sz val="10"/>
        <rFont val="Arial"/>
        <family val="2"/>
      </rPr>
      <t>5</t>
    </r>
    <r>
      <rPr>
        <b/>
        <sz val="10"/>
        <rFont val="Arial"/>
        <family val="2"/>
      </rPr>
      <t>0</t>
    </r>
  </si>
  <si>
    <r>
      <t>18-1</t>
    </r>
    <r>
      <rPr>
        <b/>
        <sz val="10"/>
        <rFont val="Arial"/>
        <family val="2"/>
      </rPr>
      <t>6</t>
    </r>
    <r>
      <rPr>
        <b/>
        <sz val="10"/>
        <rFont val="Arial"/>
        <family val="2"/>
      </rPr>
      <t>0</t>
    </r>
  </si>
  <si>
    <r>
      <t>18-1</t>
    </r>
    <r>
      <rPr>
        <b/>
        <sz val="10"/>
        <rFont val="Arial"/>
        <family val="2"/>
      </rPr>
      <t>7</t>
    </r>
    <r>
      <rPr>
        <b/>
        <sz val="10"/>
        <rFont val="Arial"/>
        <family val="2"/>
      </rPr>
      <t>0</t>
    </r>
  </si>
  <si>
    <t>Stambeni objekat 2, II faza Urbane regeneracije naselja u Dositejevoj ulici u Kraljevu / Residental building 2, Second phase of Post-Earthquake Housing Reconstruction Project of the residential estate in Dositejeva Street  in Kraljevo</t>
  </si>
  <si>
    <t>Nabavka materijala, transport i izrada finalnog sloja višeslojnih fasadnih zidova FZ10 i FZ20, šupljom fasadnom opekom, dimenzija 12/25/5,5 cm, I klase. Debljina zida dz=12 cm.</t>
  </si>
  <si>
    <t xml:space="preserve">Procurement of materials, transportation and casing of façade walls FZ10 and FZ20, with hollow bricks for facades, dimensions 12/25/5,5 cm, I class. Wall thickness is 12 cm. </t>
  </si>
  <si>
    <r>
      <t xml:space="preserve">The cement screed, </t>
    </r>
    <r>
      <rPr>
        <b/>
        <sz val="10"/>
        <rFont val="Arial"/>
        <family val="2"/>
      </rPr>
      <t>thickness 4-24 cm</t>
    </r>
    <r>
      <rPr>
        <sz val="10"/>
        <rFont val="Arial"/>
        <family val="2"/>
      </rPr>
      <t>, in floor marked with RK10. The screed must be made of fine aggregate in proportion 1:3. The upper surface must be ideally smoothed out, in the designed gradient.</t>
    </r>
  </si>
  <si>
    <t>kamena vuna d=5 cm, fasadni zid FZ17, FZ11x, FZ12x, zidovi lođa SZ1a, SZ3, N11x (poslednji je atika)</t>
  </si>
  <si>
    <t xml:space="preserve">stone wool 5 cm tick, façade walls FZ17, FZ11x, FZ12x, SZ1a, SZ3 (loggias walls), N11x (last one - roof parapet)     </t>
  </si>
  <si>
    <t>oznaka 20px, jednokrilni prozor sa fiksnim poljem ispod krila, zidarska mera 110/193 cm</t>
  </si>
  <si>
    <t>Mark 20px, single casement window with a fixed-field, , wall opening size 110/193 cm</t>
  </si>
  <si>
    <t>Vrata se ugrađuju preko sistemskog podložnog PVC profila 30x40mm i sa dodatnim bočnim profilima obostrano, dimenzija prema šemi i opisu pozicije (širine 40mm i 65mm).  Mehanizam podizača roletne se montira na jedan od dodatnih bočnih profila, prema šemi. Vraza se montiraju uz pomoć anker tiplova.</t>
  </si>
  <si>
    <t>The doors are instaled over the PVC pad-profile dim. arround 30x40mm and with additional side-profiles on both sides, dim. according to the sheme (40mm and 65mm wide). The rolling shutter mechanism is attached to one of these profiles, according to the sheme. The doors are fixed to the wall over the window anchors.</t>
  </si>
  <si>
    <t>oznaka 15a, balkonska jednokrilna vrata, zidarska mera 110/240 cm</t>
  </si>
  <si>
    <t xml:space="preserve">Mark 15a, balcony single door, wall opening size, 110/240 cm. </t>
  </si>
  <si>
    <t>oznaka 15b, balkonska jednokrilna vrata, zidarska mera 110/242 cm</t>
  </si>
  <si>
    <t xml:space="preserve">Mark 15b, balcony single door, wall opening size, 110/242 cm. </t>
  </si>
  <si>
    <t>Vrata se ugrađuju preko sistemskog podložnog PVC profila 30x40mm i sa dodatnim bočnim profilima obostrano,  dimenzija prema šemi i opisu pozicije (širine 40mm i/ili 65mm). Mehanizam podizača roletne se montira na jedan od dodatnih bočnih profila, prema šemi. Vrata se montiraju uz pomoć anker tiplova.</t>
  </si>
  <si>
    <t>Mark 10a, balcony double door, wall opening size, 183/240 cm</t>
  </si>
  <si>
    <t>Mark 10, balcony double door, wall opening size, 183/260 cm</t>
  </si>
  <si>
    <t>Mark 12a, balcony double door, wall opening size, 135/240 cm</t>
  </si>
  <si>
    <r>
      <rPr>
        <b/>
        <sz val="10"/>
        <rFont val="Arial"/>
        <family val="2"/>
      </rPr>
      <t>oznaka 9</t>
    </r>
    <r>
      <rPr>
        <sz val="10"/>
        <rFont val="Arial"/>
        <family val="2"/>
      </rPr>
      <t>, jednokrilni prozor, zidarska mera 130/94 cm</t>
    </r>
  </si>
  <si>
    <t>Mark 5, partition with a single wing that opens around its vertical axis and the fixed panels, clear opening width 280/484 cm - wing is connected to electric motor.</t>
  </si>
  <si>
    <t>Mark 6b, partition with a wing that opens around its vertical axis and a fixed panel, clear opening width 120/350 cm</t>
  </si>
  <si>
    <t>Mark 21a, partition with a wing that opens around its vertical axis and the fixed panels, clear opening width 280/241 cm</t>
  </si>
  <si>
    <t>Mark 21b, partition with a wing that opens around its vertical axis and the fixed panels, clear opening width 280/355 cm</t>
  </si>
  <si>
    <t>Mark Ou9, railing dimensions 374/100 cm</t>
  </si>
  <si>
    <t>Mark Ou10, railing dimensions 1392/90 cm</t>
  </si>
  <si>
    <t>Mark Ou11, railing dimensions 680/90 cm</t>
  </si>
  <si>
    <t>Ograde se fiksiraju bočno na rampu preko anker pločica 120/50/10 mm.Ograde zaštititi protiv korozije i bojiti bojom za metal u tonu po izboru projektanta.</t>
  </si>
  <si>
    <t>Mark Ou15, railing dimensions 449/90 cm</t>
  </si>
  <si>
    <t>Mark 15a, lantern basis is 484/342 cm, height 60-100 cm.</t>
  </si>
  <si>
    <t>The barrier consists of single doors and two fixed  fields. The barrier is equipped with the appropriate fittings, self-closing mechanism for each wing, the mechanism for placing a wind in a fixed position, and handle made of aluminim pipe Ø32mm, length 65cm.</t>
  </si>
  <si>
    <t>The barrier consists of single doors and two fixed fields. The barrier is equipped with the appropriate fittings, self-closing mechanism for each wing, the mechanism for placing a wing in a fixed position, and a handle.</t>
  </si>
  <si>
    <t>m1</t>
  </si>
  <si>
    <t>3.50x7+9.22x3+(27.83-3.27)x2+(27.83-3.27-2.48)x2+(22.08+1.15)x3+(28.21-3.26)+(24.95-2.35-    -4.81-1.81)+(15.98+4.81+1.00+2.16)x5=380.00m1</t>
  </si>
  <si>
    <t>Preseka 12/20cm</t>
  </si>
  <si>
    <t>(1.29+0.79+1.56+2.99+2.59)+1.15+(4.81+1.00x2)=18.00m1</t>
  </si>
  <si>
    <t>Preseka 12/32cm</t>
  </si>
  <si>
    <t>obracun po m1</t>
  </si>
  <si>
    <t>03-350</t>
  </si>
  <si>
    <r>
      <t xml:space="preserve">JUZNA FASADA   3x7=21 kom.
SEVERNA FASADA 9x3=27 kom.
ISTOCNA FASADA   19+18x3+19+20+19=131 kom.
ZAPADNA FASADA   21+4+24x6=169 kom.
----------------------------------------------------------------------
</t>
    </r>
    <r>
      <rPr>
        <sz val="12"/>
        <rFont val="Arial"/>
        <family val="2"/>
        <charset val="238"/>
      </rPr>
      <t xml:space="preserve">            </t>
    </r>
    <r>
      <rPr>
        <sz val="10"/>
        <rFont val="Arial"/>
        <family val="2"/>
      </rPr>
      <t>UKUPNO    348 kom.</t>
    </r>
  </si>
  <si>
    <t>03-340</t>
  </si>
  <si>
    <t>03-330</t>
  </si>
  <si>
    <r>
      <t xml:space="preserve">PODRUM    0.20x0.20x2.74x3+0.20x0.20x2.43x2=0.52m3
PRIZEMLJE    0.20x0.20x3.20x3+0.20x0.20x2.89x9=1.42m3
I  SPRAT    0.20x0.20x2.89x17+0.20x0.41x2.89=2.21m3
II  SPRAT   kao I sprat    2.21m3
III  SPRAT   kao I sprat   2.21m3
IV  SPRAT   0.20x0.20x2.89x18=2.08m3
V   SPRAT   kao IV sprat   2.08m3
VI  SPRAT   0.20x0.20x2.89x19=2.20m3
VII  SPRAT  0.20x0.20x2.89x16=1.85m3
-------------------------------------------------------------------------------------
</t>
    </r>
    <r>
      <rPr>
        <sz val="12"/>
        <rFont val="Arial"/>
        <family val="2"/>
        <charset val="238"/>
      </rPr>
      <t xml:space="preserve">                </t>
    </r>
    <r>
      <rPr>
        <sz val="10"/>
        <rFont val="Arial"/>
        <family val="2"/>
      </rPr>
      <t>UKUPNO     17.00m3</t>
    </r>
  </si>
  <si>
    <r>
      <t xml:space="preserve">PODRUM    0.20x0.54x2.74+0.30x0.50x2.43=0.66m3
PRIZEMLJE     0.20x0.54x2.89+0.30x0.50x3.20=0.79m3
I - VI  SPRATA    (0.20x054x2.89+0.30x0.50x2.89)x6=4.47m3
VII  SPRAT     0.20x0.54x2.89=0.31m3
---------------------------------------------------------------------------------------
</t>
    </r>
    <r>
      <rPr>
        <sz val="12"/>
        <rFont val="Arial"/>
        <family val="2"/>
        <charset val="238"/>
      </rPr>
      <t xml:space="preserve">                            </t>
    </r>
    <r>
      <rPr>
        <sz val="10"/>
        <rFont val="Arial"/>
        <family val="2"/>
      </rPr>
      <t>UKUPNO     7.00m3</t>
    </r>
  </si>
  <si>
    <r>
      <t xml:space="preserve">PODRUM   0.20x0.49x(1.85+1.38)+0.20x0.30x2.80x3+6.18x0.59x1.17+
</t>
    </r>
    <r>
      <rPr>
        <sz val="12"/>
        <rFont val="Arial"/>
        <family val="2"/>
        <charset val="238"/>
      </rPr>
      <t xml:space="preserve">                   </t>
    </r>
    <r>
      <rPr>
        <sz val="10"/>
        <rFont val="Arial"/>
        <family val="2"/>
      </rPr>
      <t xml:space="preserve">+020x0.30x(1.67+1.68)=1.14m3
PRIZEMLJE    0.20x0.30x(2.80x8+1.69+1.62)+0.18x0.59x1.17=1.66m3
</t>
    </r>
    <r>
      <rPr>
        <sz val="10"/>
        <color indexed="8"/>
        <rFont val="Arial"/>
        <family val="2"/>
      </rPr>
      <t xml:space="preserve">I  SPRAT  0.20x0.30x(2.80x7+1.69+1.62)+0.18x0.59x1.17=1.49m3
II SPRAT     isto kao Isprat    =1.49m3
III SPRAT    isto kao Isprat    =1.49m3
IV SPRAT   isto kao Isprat    =1.49m3
V SPRAT    isto kao Isprat    =1.49m3
VI SPRAT   isto kao Isprat    =1.49m3
VII  SPRAT 0.18x0.59x1.17+0.20x0.30x(1.69+1.62+2.80x2)+0.20x0.36x(1.32+5.39+1.86)=1.27m3
-----------------------------------------------------------------------------------------------------
</t>
    </r>
    <r>
      <rPr>
        <sz val="12"/>
        <color indexed="8"/>
        <rFont val="Arial"/>
        <family val="2"/>
      </rPr>
      <t xml:space="preserve">                          </t>
    </r>
    <r>
      <rPr>
        <sz val="10"/>
        <color indexed="8"/>
        <rFont val="Arial"/>
        <family val="2"/>
      </rPr>
      <t>UKUPNO.....13.00m3</t>
    </r>
  </si>
  <si>
    <r>
      <t xml:space="preserve">ATIKE RAVNIH KROVOVA  MB 30, d=12cm
KROV NAD VI SPRATOM:
1.56x(8.15+0.24+4.40+1.00+3.69+1.61+0.85+15.96+5.61)+1.56x(3.01+15.96+0.85x2+
+9.40+7.21+4.05+0.11+1.29)=131.42m2
</t>
    </r>
    <r>
      <rPr>
        <sz val="12"/>
        <rFont val="Arial"/>
        <family val="2"/>
        <charset val="238"/>
      </rPr>
      <t xml:space="preserve">
</t>
    </r>
    <r>
      <rPr>
        <sz val="10"/>
        <rFont val="Arial"/>
        <family val="2"/>
      </rPr>
      <t xml:space="preserve">KROV NAD VII SPRATOM:
1.46x(5.80+2.00+1.25+5.23+29.97+1.50)+0.56x(3.12x2+1.20+15.96+1.00x2+2.86+
+4.79x2+6.10+2.94+3.35+1.80+1.86)+1.46(0.29+2.83+23.69+4.54+1.00+3.50)+
+0.56x(1.74+4.07+5.77+3.85+1.00+2.53x2+2.50x2+2.90+1.00+3.85+3.70+1.50)=169.39m2
------------------------------------------------------------------------------------------------------------------------------
</t>
    </r>
    <r>
      <rPr>
        <sz val="12"/>
        <rFont val="Arial"/>
        <family val="2"/>
        <charset val="238"/>
      </rPr>
      <t xml:space="preserve">                    </t>
    </r>
    <r>
      <rPr>
        <sz val="10"/>
        <rFont val="Arial"/>
        <family val="2"/>
      </rPr>
      <t>UKUPNO     301.00m2</t>
    </r>
  </si>
  <si>
    <r>
      <t xml:space="preserve">OGRADA TERASA
</t>
    </r>
    <r>
      <rPr>
        <u/>
        <sz val="10"/>
        <rFont val="Arial"/>
        <family val="2"/>
      </rPr>
      <t>PRIZEMLJE</t>
    </r>
    <r>
      <rPr>
        <sz val="10"/>
        <rFont val="Arial"/>
        <family val="2"/>
      </rPr>
      <t xml:space="preserve">     (3.32x4+1.94+2.26)x0.78=13.63m2
</t>
    </r>
    <r>
      <rPr>
        <sz val="12"/>
        <rFont val="Arial"/>
        <family val="2"/>
        <charset val="238"/>
      </rPr>
      <t xml:space="preserve">
</t>
    </r>
    <r>
      <rPr>
        <u/>
        <sz val="10"/>
        <rFont val="Arial"/>
        <family val="2"/>
      </rPr>
      <t>I  SPRAT</t>
    </r>
    <r>
      <rPr>
        <sz val="10"/>
        <rFont val="Arial"/>
        <family val="2"/>
      </rPr>
      <t xml:space="preserve">     (1.63+3.32x4+2.26+1.98+2.19+1.96)x0.78+(2.35+2.8)x1.29=24.40m2
</t>
    </r>
    <r>
      <rPr>
        <sz val="12"/>
        <rFont val="Arial"/>
        <family val="2"/>
        <charset val="238"/>
      </rPr>
      <t xml:space="preserve">                    </t>
    </r>
    <r>
      <rPr>
        <sz val="10"/>
        <rFont val="Arial"/>
        <family val="2"/>
      </rPr>
      <t xml:space="preserve">0.39x1.63=0.64m2
</t>
    </r>
    <r>
      <rPr>
        <sz val="12"/>
        <rFont val="Arial"/>
        <family val="2"/>
        <charset val="238"/>
      </rPr>
      <t xml:space="preserve">
</t>
    </r>
    <r>
      <rPr>
        <u/>
        <sz val="10"/>
        <rFont val="Arial"/>
        <family val="2"/>
      </rPr>
      <t xml:space="preserve">II  SPRAT
</t>
    </r>
    <r>
      <rPr>
        <sz val="10"/>
        <rFont val="Arial"/>
        <family val="2"/>
      </rPr>
      <t xml:space="preserve">kao I sprat bez atike     24.40-6.23=18.17m2
</t>
    </r>
    <r>
      <rPr>
        <sz val="12"/>
        <rFont val="Arial"/>
        <family val="2"/>
        <charset val="238"/>
      </rPr>
      <t xml:space="preserve">
</t>
    </r>
    <r>
      <rPr>
        <sz val="10"/>
        <rFont val="Arial"/>
        <family val="2"/>
      </rPr>
      <t xml:space="preserve">III, IV, V      (18.17-1.96x0.78+1.44x0.78)x4=69.32m2
ograda OG 9 i OG 10 na V, VI, VII spratu    (1.95+1.22)x0.78x3=7.42m2
VII sprat (3.32x2+2.19)x0.78=6.89m2
------------------------------------------------------------------------------------------------------------------------------
</t>
    </r>
    <r>
      <rPr>
        <sz val="12"/>
        <rFont val="Arial"/>
        <family val="2"/>
        <charset val="238"/>
      </rPr>
      <t xml:space="preserve">                       </t>
    </r>
    <r>
      <rPr>
        <sz val="10"/>
        <rFont val="Arial"/>
        <family val="2"/>
      </rPr>
      <t>UKUPNO     141.00m2</t>
    </r>
  </si>
  <si>
    <r>
      <t xml:space="preserve">a) zid lifta od kote -2.85 do kote +23.97   h=26.82m1
</t>
    </r>
    <r>
      <rPr>
        <sz val="10"/>
        <rFont val="Arial"/>
        <family val="2"/>
      </rPr>
      <t xml:space="preserve">3x[26.82x(2.10+1.90)x2-1.10x2.25x8]=585.00m2
</t>
    </r>
    <r>
      <rPr>
        <u/>
        <sz val="12"/>
        <rFont val="Arial"/>
        <family val="1"/>
      </rPr>
      <t xml:space="preserve">
</t>
    </r>
    <r>
      <rPr>
        <sz val="10"/>
        <rFont val="Arial"/>
        <family val="2"/>
      </rPr>
      <t xml:space="preserve">b) parapeti FZ-15
0.78x1.30x(9+10x6)+P3  III-VIIsprata 0.78x091x4=73.00m2
-------------------------------------------------------------------------------
</t>
    </r>
    <r>
      <rPr>
        <sz val="12"/>
        <rFont val="Arial"/>
        <family val="2"/>
        <charset val="238"/>
      </rPr>
      <t xml:space="preserve">                                      </t>
    </r>
    <r>
      <rPr>
        <sz val="10"/>
        <rFont val="Arial"/>
        <family val="2"/>
      </rPr>
      <t>UKUPNO    658.00m2</t>
    </r>
  </si>
  <si>
    <r>
      <t xml:space="preserve">PODRUM
2.74x(5.78+3.28x4)+2.43x2.91-1.01x2.10x6=46.13m2
2.74x(3.28x3+1.45+8.23)+2.43x3.40-1.01x2.10x6=49.02m2
UKUPNO  PODRUM    46.13+49.02=95.15m2
</t>
    </r>
    <r>
      <rPr>
        <u/>
        <sz val="12"/>
        <rFont val="Arial"/>
        <family val="1"/>
      </rPr>
      <t xml:space="preserve">
</t>
    </r>
    <r>
      <rPr>
        <u/>
        <sz val="10"/>
        <rFont val="Arial"/>
        <family val="2"/>
      </rPr>
      <t xml:space="preserve">PRIZEMLJE
3.20x(2.11+3.40)+2.89x(5.78+3.28x4)-1.01x2.10x6=59.52m2
2.89x(3.28x3+1.45+5.83)-1.01x2.10x5=38.88m2
UKUPNO PRIZEMLJE    59.52+38.88=98.40m2
</t>
    </r>
    <r>
      <rPr>
        <u/>
        <sz val="12"/>
        <rFont val="Arial"/>
        <family val="1"/>
      </rPr>
      <t xml:space="preserve">
</t>
    </r>
    <r>
      <rPr>
        <u/>
        <sz val="10"/>
        <rFont val="Arial"/>
        <family val="2"/>
      </rPr>
      <t xml:space="preserve">I  SPRAT  
2.89x(2.11+3.54+3.28x4)-1.01x2.10x5=43.65m2
2.89x(3.28x3+1.45+2.05+8.52)-1.01x2.10x6=50.44m2
UKUPNO  I  SPRAT   43.65+50.44=94.10m2
</t>
    </r>
    <r>
      <rPr>
        <u/>
        <sz val="12"/>
        <rFont val="Arial"/>
        <family val="1"/>
      </rPr>
      <t xml:space="preserve">
</t>
    </r>
    <r>
      <rPr>
        <u/>
        <sz val="10"/>
        <rFont val="Arial"/>
        <family val="2"/>
      </rPr>
      <t>II  SPRAT         isto kao I sprat - II SPRAT...=94.10m2
III  SPRAT        43.65+2.89x(3.28x3+1.45+3.15+8.52)-1.01x2.10x6=97.27m2
IV  SPRAT       43.65+2.89x(3.28x3+1.45+1.89+8.52)-1.01x2.10x5=95.76m2
V  SPRAT        isto kao III sprat - V SPRAT...=97.27m2
VI  SPRAT       isto kao III sprat - IV SPRAT...=95.76m2
VII  SPRAT</t>
    </r>
    <r>
      <rPr>
        <sz val="10"/>
        <rFont val="Arial"/>
        <family val="2"/>
      </rPr>
      <t xml:space="preserve">     2.89x(2.11+3.54+3.28x4)-1.01x2.10x4=45.76m2
2.89x(3.28x2+1.45+3.00+8.52)-1.01x2.10x4=47.96m2
UKUPNO VII SPRAT    45.76+47.96=93.72m2
</t>
    </r>
    <r>
      <rPr>
        <u/>
        <sz val="12"/>
        <rFont val="Arial"/>
        <family val="1"/>
      </rPr>
      <t xml:space="preserve">
</t>
    </r>
    <r>
      <rPr>
        <u/>
        <sz val="10"/>
        <rFont val="Arial"/>
        <family val="2"/>
      </rPr>
      <t xml:space="preserve">UKUPNO  OBJEKAT:
PODRUM..................95.15m2
PRIZEMLJE..............98.40m2
I  SPRAT...................94.10m2
II  SPRAT..................94.10m2
III  SPRAT.................97.27m2
IV  SPRAT................95.76m2
V  SPRAT.................97.27m2
VI  SPRAT................95.76m2
VII  SPRAT...............93.72m2
------------------------------------------------
</t>
    </r>
    <r>
      <rPr>
        <u/>
        <sz val="12"/>
        <rFont val="Arial"/>
        <family val="1"/>
      </rPr>
      <t xml:space="preserve">         </t>
    </r>
    <r>
      <rPr>
        <u/>
        <sz val="10"/>
        <rFont val="Arial"/>
        <family val="2"/>
      </rPr>
      <t>UKUPNO.......862.00m2</t>
    </r>
  </si>
  <si>
    <r>
      <t xml:space="preserve">UKUPNO  OBJEKAT:
PODRUM..................817.83m2
PRIZEMLJE..............565.71m2
I  SPRAT...................481.31m2
II  SPRAT..................481.31m2
III  SPRAT.................479.76m2
IV  SPRAT.................477.04m2
V  SPRAT..................477.04m2
VI  SPRAT.................477.04m2
VII  SPRAT................318.81m2
------------------------------------------------
</t>
    </r>
    <r>
      <rPr>
        <u/>
        <sz val="12"/>
        <rFont val="Arial"/>
        <family val="1"/>
      </rPr>
      <t xml:space="preserve">         </t>
    </r>
    <r>
      <rPr>
        <u/>
        <sz val="10"/>
        <rFont val="Arial"/>
        <family val="2"/>
      </rPr>
      <t>UKUPNO.......4.576.00m2</t>
    </r>
  </si>
  <si>
    <r>
      <t xml:space="preserve">PODRUM
MB 30 d=20cm
osa A-K  i  2-20  2.43x(1.97+0.04+6.27+4.20+2.77+3.85+4.56+4.5+7.79+0.42+3.16+4.27+5.59)=118.15m2
2.74x(2.80+7.58+7.54+6.90+1.42+5.33+1.42+6.88)=109.27m2
2.74x(2.87x2+3.52x2+4.57x2+2.50+5.78+5.92x2+1.61+1.71+7.08x3+1.42x2+5.33+2.80x2)-
-(0.90x2.10+0.90x0.80x3)=216.18m2
</t>
    </r>
    <r>
      <rPr>
        <u/>
        <sz val="12"/>
        <rFont val="Arial"/>
        <family val="1"/>
      </rPr>
      <t xml:space="preserve">
</t>
    </r>
    <r>
      <rPr>
        <u/>
        <sz val="10"/>
        <rFont val="Arial"/>
        <family val="2"/>
      </rPr>
      <t xml:space="preserve">ose P-S i 1-9
2.43x(5.25+8.13+4.92+2.53+2.90+0.49+1.32)=61.62m2
</t>
    </r>
    <r>
      <rPr>
        <u/>
        <sz val="12"/>
        <rFont val="Arial"/>
        <family val="1"/>
      </rPr>
      <t xml:space="preserve">
</t>
    </r>
    <r>
      <rPr>
        <u/>
        <sz val="10"/>
        <rFont val="Arial"/>
        <family val="2"/>
      </rPr>
      <t xml:space="preserve">ose K-S i 1-19
2.74x(2.62+0.64+2.63+7.14+7.83+8.23+1.42x2+1.10+5.33+7.08+8.28+2.87x2+3.52x2+4.57x2+
+7.08+5.92+1.665+1.715+5.92+2.80+1.42x2+5.33+7.08)-(0.90x2.10x2+0.90x0.80x2)=312.62m2
</t>
    </r>
    <r>
      <rPr>
        <u/>
        <sz val="12"/>
        <rFont val="Arial"/>
        <family val="1"/>
      </rPr>
      <t xml:space="preserve">
</t>
    </r>
    <r>
      <rPr>
        <u/>
        <sz val="10"/>
        <rFont val="Arial"/>
        <family val="2"/>
      </rPr>
      <t xml:space="preserve">UKUPNO  PODRUM    118.15+109.27+216.19+61.60+312.62=817.83m2
</t>
    </r>
    <r>
      <rPr>
        <u/>
        <sz val="12"/>
        <rFont val="Arial"/>
        <family val="1"/>
      </rPr>
      <t xml:space="preserve">
</t>
    </r>
    <r>
      <rPr>
        <u/>
        <sz val="10"/>
        <rFont val="Arial"/>
        <family val="2"/>
      </rPr>
      <t xml:space="preserve">PRIZEMLJE  
od kote -0.42 do kote +2.78
ose A-E i 2-20  i  ose P-S i 1-9
3.20x(4.29+4.68+4.49+5.59+1.05+3.20+1.98+2.77+1.05+4.56)=107.71m2
3.20x(5.25+1.90+5.13+3.10+0.49+1.32)=55.01m2
</t>
    </r>
    <r>
      <rPr>
        <u/>
        <sz val="12"/>
        <rFont val="Arial"/>
        <family val="1"/>
      </rPr>
      <t xml:space="preserve">
</t>
    </r>
    <r>
      <rPr>
        <u/>
        <sz val="10"/>
        <rFont val="Arial"/>
        <family val="2"/>
      </rPr>
      <t xml:space="preserve">od kote -0.11 do kote +2.78
ose D-R i 1-20
2.89x(2.80+7.08x4+1.425+1.556+1.42x4+4.00x2+3.07x2+3.52x2+0.35x4+7.88)=203.00m2
2.89x(7.08x3+1.425x2+2.80+1.42x4+4.00x2+3.07x2+3.52x2+0.35x4+2.62+0.64+2.63+1.01+0.84+1.19+1.20+3.92)=199,99m2
</t>
    </r>
    <r>
      <rPr>
        <u/>
        <sz val="12"/>
        <rFont val="Arial"/>
        <family val="1"/>
      </rPr>
      <t xml:space="preserve">
</t>
    </r>
    <r>
      <rPr>
        <u/>
        <sz val="10"/>
        <rFont val="Arial"/>
        <family val="2"/>
      </rPr>
      <t xml:space="preserve">UKUPNO  PRIZEMLJE    107.71+55.01+203.00+199.99=565.71m2
</t>
    </r>
    <r>
      <rPr>
        <u/>
        <sz val="12"/>
        <rFont val="Arial"/>
        <family val="1"/>
      </rPr>
      <t xml:space="preserve">
</t>
    </r>
    <r>
      <rPr>
        <u/>
        <sz val="10"/>
        <rFont val="Arial"/>
        <family val="2"/>
      </rPr>
      <t xml:space="preserve">I  SPRAT  od kote +2.78 do kote +5.67
od ose A - J i 2-20:
2.89x(4.49+4.68+3.17+4.56+1.49+7.08x4+4.00x2+1.42x4+1.385+1.425x2+3.07x2+3.52x2+
+0.35x4+4.56+2.77+1.98+3.20+0.96)-(1.10x2.53+0.81x2.10)=250.37m2
</t>
    </r>
    <r>
      <rPr>
        <u/>
        <sz val="12"/>
        <rFont val="Arial"/>
        <family val="1"/>
      </rPr>
      <t xml:space="preserve">
</t>
    </r>
    <r>
      <rPr>
        <u/>
        <sz val="10"/>
        <rFont val="Arial"/>
        <family val="2"/>
      </rPr>
      <t xml:space="preserve">ose K-S i 1-19
2.89x(7.08x3+1.42x4+1.10+1.426x2+1.90+1.42+1.75+3.19+1.90x2+0.84+1.10+3.07x2+3.52x2+
+0.35x4+4.00x2+5.25+2.83+0.64+2.42+1.32)=230.94m2
</t>
    </r>
    <r>
      <rPr>
        <u/>
        <sz val="12"/>
        <rFont val="Arial"/>
        <family val="1"/>
      </rPr>
      <t xml:space="preserve">
</t>
    </r>
    <r>
      <rPr>
        <u/>
        <sz val="10"/>
        <rFont val="Arial"/>
        <family val="2"/>
      </rPr>
      <t xml:space="preserve">UKUPNO  I  SPRAT    250.37+230.94=481.31m2
</t>
    </r>
    <r>
      <rPr>
        <u/>
        <sz val="12"/>
        <rFont val="Arial"/>
        <family val="1"/>
      </rPr>
      <t xml:space="preserve">
</t>
    </r>
    <r>
      <rPr>
        <u/>
        <sz val="10"/>
        <rFont val="Arial"/>
        <family val="2"/>
      </rPr>
      <t xml:space="preserve">II  SPRAT  isto kao I sprat - II SPRAT...=481.31m2
</t>
    </r>
    <r>
      <rPr>
        <u/>
        <sz val="12"/>
        <rFont val="Arial"/>
        <family val="1"/>
      </rPr>
      <t xml:space="preserve">
</t>
    </r>
    <r>
      <rPr>
        <u/>
        <sz val="10"/>
        <rFont val="Arial"/>
        <family val="2"/>
      </rPr>
      <t xml:space="preserve">III  SPRAT  481.31-1.10x1.41=479.76m2
</t>
    </r>
    <r>
      <rPr>
        <u/>
        <sz val="12"/>
        <rFont val="Arial"/>
        <family val="1"/>
      </rPr>
      <t xml:space="preserve">
</t>
    </r>
    <r>
      <rPr>
        <u/>
        <sz val="10"/>
        <rFont val="Arial"/>
        <family val="2"/>
      </rPr>
      <t xml:space="preserve">IV  SPRAT  479.76-(4.47-3.59)x2.89=477.04m2
</t>
    </r>
    <r>
      <rPr>
        <u/>
        <sz val="12"/>
        <rFont val="Arial"/>
        <family val="1"/>
      </rPr>
      <t xml:space="preserve">
</t>
    </r>
    <r>
      <rPr>
        <u/>
        <sz val="10"/>
        <rFont val="Arial"/>
        <family val="2"/>
      </rPr>
      <t xml:space="preserve">V  SPRAT  isto kao IV sprat   =477.04m2
</t>
    </r>
    <r>
      <rPr>
        <u/>
        <sz val="12"/>
        <rFont val="Arial"/>
        <family val="1"/>
      </rPr>
      <t xml:space="preserve">
</t>
    </r>
    <r>
      <rPr>
        <u/>
        <sz val="10"/>
        <rFont val="Arial"/>
        <family val="2"/>
      </rPr>
      <t xml:space="preserve">VI  SPRAT  isto kao V sprat   =477.04m2
</t>
    </r>
    <r>
      <rPr>
        <u/>
        <sz val="12"/>
        <rFont val="Arial"/>
        <family val="1"/>
      </rPr>
      <t xml:space="preserve">
</t>
    </r>
    <r>
      <rPr>
        <u/>
        <sz val="10"/>
        <rFont val="Arial"/>
        <family val="2"/>
      </rPr>
      <t xml:space="preserve">VII  SPRAT  od kote +20.12 do kote +23.01 
2.89x(3.53+1.385+4.68+3.17+4.56+1.49+7.08x2+4.00+1.42x2+3.52+0.35x2+3.07x2+6.16+3.66+
+1.30)-(1.10x2.60+0.81x2.10)=177.14m2
2.89x(3.88+3.67x2+3.52+0.35x2+5.95+4.12+1.90x2+1.10+7.08+1.42x2+4.00+2.83+
+0.64+2.42)=141.67m2
</t>
    </r>
    <r>
      <rPr>
        <u/>
        <sz val="12"/>
        <rFont val="Arial"/>
        <family val="1"/>
      </rPr>
      <t xml:space="preserve">
</t>
    </r>
    <r>
      <rPr>
        <u/>
        <sz val="10"/>
        <rFont val="Arial"/>
        <family val="2"/>
      </rPr>
      <t>UKUPNO  VII  SPRAT    177.14+141.67=318.81m2</t>
    </r>
  </si>
  <si>
    <t>03-240</t>
  </si>
  <si>
    <t>17x17/28cm ............. 17x1.30x0.33x3x7=153.15m2</t>
  </si>
  <si>
    <t>16x17.5/28cm .......... 16x1.30x0.33x3=20.59m2</t>
  </si>
  <si>
    <r>
      <t>Procurement of material, transportation and installation of concrete MB 30, C25/30 in reinforced concrete structures of the sloping staircase slab</t>
    </r>
    <r>
      <rPr>
        <sz val="10"/>
        <color indexed="8"/>
        <rFont val="Arial"/>
        <family val="2"/>
      </rPr>
      <t xml:space="preserve">s, with simultaneous construction of steps, with performed anchors. </t>
    </r>
  </si>
  <si>
    <r>
      <t>Nabavka materijala, transport i ugradnja betona MB 30, C25/30 u armiranobetonske konstrukcije kosih stepenišnih ploča</t>
    </r>
    <r>
      <rPr>
        <sz val="10"/>
        <color indexed="8"/>
        <rFont val="Arial"/>
        <family val="2"/>
      </rPr>
      <t>, sa istovremenom izradom stepenika, sa ostavljanjem ankera.</t>
    </r>
  </si>
  <si>
    <t>0.68x2.80x2+1.80x1.60x3=13.00m2</t>
  </si>
  <si>
    <r>
      <t>Procurement of material, transportation and installation of concrete MB 30, C25/30 in reinforced concrete structures of the interfloor slabs, of thickness 15 cm</t>
    </r>
    <r>
      <rPr>
        <sz val="10"/>
        <color indexed="8"/>
        <rFont val="Arial"/>
        <family val="2"/>
      </rPr>
      <t xml:space="preserve">, with performed holes and required anchors. </t>
    </r>
  </si>
  <si>
    <r>
      <t>Nabavka materijala, transport i ugradnja betona MB 30, C25/30, u armirano betonske konstrukcije međuspratnih ploča debljine dp=15 cm,</t>
    </r>
    <r>
      <rPr>
        <sz val="10"/>
        <color indexed="8"/>
        <rFont val="Arial"/>
        <family val="2"/>
      </rPr>
      <t xml:space="preserve"> sa ostavljanjem ankera i otvora.</t>
    </r>
  </si>
  <si>
    <t>03-220</t>
  </si>
  <si>
    <r>
      <t xml:space="preserve">IZNAD  PODRUMA
Po+a     861.39-[0.20x(48.62+39.88++80.38+25.36+113.00)+0.18x(21.81+22.92)+0.15x7.40x3]-
</t>
    </r>
    <r>
      <rPr>
        <u/>
        <sz val="12"/>
        <rFont val="Arial"/>
        <family val="1"/>
      </rPr>
      <t xml:space="preserve">             </t>
    </r>
    <r>
      <rPr>
        <u/>
        <sz val="10"/>
        <rFont val="Arial"/>
        <family val="2"/>
      </rPr>
      <t xml:space="preserve">-16x0.28x1.40x3-1.50x1.50x2-1.80x1.60x3-(3.44x3.10-0.76x0.50)=766.28m2
IZNAD  PRIZEMLJA
</t>
    </r>
    <r>
      <rPr>
        <u/>
        <sz val="12"/>
        <rFont val="Arial"/>
        <family val="1"/>
      </rPr>
      <t xml:space="preserve"> </t>
    </r>
    <r>
      <rPr>
        <u/>
        <sz val="10"/>
        <rFont val="Arial"/>
        <family val="2"/>
      </rPr>
      <t xml:space="preserve">P100+a    756.00+1.00x4.25+1.50x7.36+2.80x4.50-2.80x0.92x2=784.92m2
IZNAD  I  SPRATA </t>
    </r>
    <r>
      <rPr>
        <sz val="10"/>
        <rFont val="Arial"/>
        <family val="2"/>
      </rPr>
      <t xml:space="preserve">    </t>
    </r>
    <r>
      <rPr>
        <u/>
        <sz val="10"/>
        <rFont val="Arial"/>
        <family val="2"/>
      </rPr>
      <t>P200+a    784.92-(11.04+14.28)=759.60m2
IZNAD  II  SPRATA</t>
    </r>
    <r>
      <rPr>
        <sz val="10"/>
        <rFont val="Arial"/>
        <family val="2"/>
      </rPr>
      <t xml:space="preserve">    </t>
    </r>
    <r>
      <rPr>
        <u/>
        <sz val="10"/>
        <rFont val="Arial"/>
        <family val="2"/>
      </rPr>
      <t>P300+a    759.60m2
IZNAD  III  SPRATA</t>
    </r>
    <r>
      <rPr>
        <sz val="10"/>
        <rFont val="Arial"/>
        <family val="2"/>
      </rPr>
      <t xml:space="preserve">    </t>
    </r>
    <r>
      <rPr>
        <u/>
        <sz val="10"/>
        <rFont val="Arial"/>
        <family val="2"/>
      </rPr>
      <t xml:space="preserve">P400+a   759.60+1.17x7.17=771.79m2
IZNAD  IV  SPRATA   P500+a    759.60+1.17x7.17+1.10x5.79=778.16m2
IZNAD  V  SPRATA    P600+a.   778.16m2
IZNAD  VI  SPRATA    P700+a   778.16m2
IZNAD  VII  SPRATA
P800+    524,51-[0.20x(61.30+49.02)+0.18x(54.24+56.44)+0.15x7.40x3]-17x0.28x1.40x3-
</t>
    </r>
    <r>
      <rPr>
        <u/>
        <sz val="12"/>
        <rFont val="Arial"/>
        <family val="1"/>
      </rPr>
      <t xml:space="preserve">               </t>
    </r>
    <r>
      <rPr>
        <u/>
        <sz val="10"/>
        <rFont val="Arial"/>
        <family val="2"/>
      </rPr>
      <t xml:space="preserve">-1.80x1.60x3 = 452.56m2
---------------------------------------------------------------------------------------------------------------------------
</t>
    </r>
    <r>
      <rPr>
        <u/>
        <sz val="12"/>
        <rFont val="Arial"/>
        <family val="1"/>
      </rPr>
      <t xml:space="preserve">                            </t>
    </r>
    <r>
      <rPr>
        <u/>
        <sz val="10"/>
        <rFont val="Arial"/>
        <family val="2"/>
      </rPr>
      <t>UKUPNO......6627.95-8.32+10.00=6630.00m2</t>
    </r>
  </si>
  <si>
    <r>
      <t>Procurement of material, transportation and installation of concrete MB 30, C25/30 in reinforced concrete structures of the interfloor slabs</t>
    </r>
    <r>
      <rPr>
        <sz val="10"/>
        <color indexed="8"/>
        <rFont val="Arial"/>
        <family val="2"/>
      </rPr>
      <t xml:space="preserve">, of thickness 18 cm, with performed holes and required anchors. </t>
    </r>
  </si>
  <si>
    <r>
      <t>Nabavka materijala, transport i ugradnja betona MB 30, C25/30, u armirano betonske konstrukcije međuspratnih ploča debljine dp=18 cm,</t>
    </r>
    <r>
      <rPr>
        <sz val="10"/>
        <color indexed="8"/>
        <rFont val="Arial"/>
        <family val="2"/>
      </rPr>
      <t xml:space="preserve"> sa ostavljanjem ankera i otvora.</t>
    </r>
  </si>
  <si>
    <r>
      <t xml:space="preserve">osa A-J i 2-20 ...... 29.19x7.79+27.67x8.06-0.24x1.77=449.99m2
osa J-K ................ 10.02x2.80=28.06m2
osa K-S  i  1-19 .... 27.55x7.57+24.01x8.28+0.64x(8.28-2.63)=410.97m2
---------------------------------------------------------------------------------------------------------
</t>
    </r>
    <r>
      <rPr>
        <sz val="12"/>
        <rFont val="Arial"/>
        <family val="2"/>
        <charset val="238"/>
      </rPr>
      <t xml:space="preserve">                                                                            </t>
    </r>
    <r>
      <rPr>
        <sz val="10"/>
        <rFont val="Arial"/>
        <family val="2"/>
      </rPr>
      <t>ukupno   889.02m2
889.03x0.50=445.00m3</t>
    </r>
  </si>
  <si>
    <r>
      <t>Procurement of material, transportation and installation of concrete MB 30, C25/30 in reinforced concrete structures of the foundation slab</t>
    </r>
    <r>
      <rPr>
        <sz val="10"/>
        <color indexed="8"/>
        <rFont val="Arial"/>
        <family val="2"/>
      </rPr>
      <t xml:space="preserve">, items TP and TP-1. Foundation slab thickness is 50 cm. </t>
    </r>
  </si>
  <si>
    <r>
      <t>Nabavka materijala, transport i ugradnja betona MB 30, C25/30, u armiranobetonske konstrkcije temeljne ploče,</t>
    </r>
    <r>
      <rPr>
        <sz val="10"/>
        <color indexed="8"/>
        <rFont val="Arial"/>
        <family val="2"/>
      </rPr>
      <t xml:space="preserve"> Pos TP i TP-1. Temeljna ploča je debljine dp=50 cm.</t>
    </r>
  </si>
  <si>
    <t>0.80x1.54x3=4.00m2        podna ploca d=12cm</t>
  </si>
  <si>
    <t>0.80x(1.54+0.80x2)x3=8.00m2      zidovi d=12cm</t>
  </si>
  <si>
    <t>0.90x5.93+(0.90+0.50)/2x5+0.90x2.41+(0.90+0.30)/2x(11.50+9.97)++(090+0.30)/2x(10.04+2.73)=29.26m2</t>
  </si>
  <si>
    <t>0.70x(22.07+2.52+1.81+27.83+28.21+24.14+19.74)=82.00m2</t>
  </si>
  <si>
    <t>1.37x5.00+1.00x2.60+1.00x6.85+1.50x5.80=25.00m2</t>
  </si>
  <si>
    <t>0.60x2.60+1.50x1.54+1.20x2.61=7.00m2</t>
  </si>
  <si>
    <t>2.35x(2.23+3.40)/2+2.00x(1.60+1.1)/2+1.10x0.40+(2.40x1.55+1.54x0.45)+(4.24x2.01)=23.00m2</t>
  </si>
  <si>
    <r>
      <t xml:space="preserve">Nabavka materijala, transport i ugradnja betona MB 30, C25/30, u armiranobetonske ploče podesta na tlu, </t>
    </r>
    <r>
      <rPr>
        <sz val="10"/>
        <color indexed="8"/>
        <rFont val="Arial"/>
        <family val="2"/>
      </rPr>
      <t>Ploča dp=15 cm.Nabavka materijala, transport i ugradnja betona MB 30, C25/30, u armiranobetonske ploče podesta na tlu, Ploča dp=15 cm.</t>
    </r>
  </si>
  <si>
    <t>0.30x0.30x[(1.07x3+5.00+2.70+2.10+4.22+1.40)+(4.30+1.00+2.60+4.30+0.50x2+1.00x3)+(1.50x4+2.73+2.01+1.25+1.30+1.96)]=4.51m3</t>
  </si>
  <si>
    <r>
      <t>Procurement of material, transporatation and installation of concrete MB 30, C25/30,</t>
    </r>
    <r>
      <rPr>
        <sz val="10"/>
        <color indexed="8"/>
        <rFont val="Arial"/>
        <family val="2"/>
      </rPr>
      <t xml:space="preserve"> in reinforced concrete structures of foundation strips in exterior staircases and ramps. </t>
    </r>
  </si>
  <si>
    <r>
      <t>Nabavka materijala, transport i ugradnja betona MB 30, C25/30,</t>
    </r>
    <r>
      <rPr>
        <sz val="10"/>
        <color indexed="8"/>
        <rFont val="Arial"/>
        <family val="2"/>
      </rPr>
      <t xml:space="preserve"> u armiranobetonske konstrukcija temeljnih traka spoljnih stepeništa i rampi.</t>
    </r>
  </si>
  <si>
    <r>
      <t xml:space="preserve">osa A-J i 2-20 ...... 29.19x7.79+27.67x8.06-0.24x1.77=449.99m2
osa J-K ................ 10.02x2.80=28.06m2
osa K-S  i  1-19 .... 27.55x7.57+24.01x8.28+0.64x(8.28-2.63)=410.97m2
--------------------------------------------------------------------------------------------------
</t>
    </r>
    <r>
      <rPr>
        <sz val="12"/>
        <rFont val="Arial"/>
        <family val="2"/>
        <charset val="238"/>
      </rPr>
      <t xml:space="preserve">                               </t>
    </r>
    <r>
      <rPr>
        <sz val="10"/>
        <rFont val="Arial"/>
        <family val="2"/>
      </rPr>
      <t>ukupno   890.00m2</t>
    </r>
  </si>
  <si>
    <r>
      <t>Procurement of material, transportation and installation of non-reinforced concrete, MB 15, thickness 5 cm,</t>
    </r>
    <r>
      <rPr>
        <sz val="10"/>
        <color indexed="8"/>
        <rFont val="Arial"/>
        <family val="2"/>
      </rPr>
      <t xml:space="preserve"> as protection for the waterproofing layer of the foundation slab. </t>
    </r>
  </si>
  <si>
    <r>
      <t>Nabavka materijala, transport i ugradnja nearmiranog betona, MB 15, d=5 cm</t>
    </r>
    <r>
      <rPr>
        <sz val="10"/>
        <color indexed="8"/>
        <rFont val="Arial"/>
        <family val="2"/>
      </rPr>
      <t>, kao zaštita hidroizolacije temeljne ploče.</t>
    </r>
  </si>
  <si>
    <r>
      <t xml:space="preserve">mere kao za poziciju 03-120 + prosirenje za spoj horizontalne i vertikalne hidroizolacije 0.60m1 po obimu temeljne ploce:
osa A-J i 2-20 ...... 29.19x7.79+27.67x8.06-0.24x1.77=449.99m2
osa J-K ................ 10.02x2.80=28.06m2
osa K-S  i  1-19 .... 27.55x7.57+24.01x8.28+0.64x(8.28-2.63)=410.97m2
prosirenje ............. 0.60x(29.19+27.67+7.79+8.06+1.52+0.24+1.50+3.20+2.80+4.33+2.63+
</t>
    </r>
    <r>
      <rPr>
        <sz val="12"/>
        <rFont val="Arial"/>
        <family val="2"/>
        <charset val="238"/>
      </rPr>
      <t xml:space="preserve">                              </t>
    </r>
    <r>
      <rPr>
        <sz val="10"/>
        <rFont val="Arial"/>
        <family val="2"/>
      </rPr>
      <t xml:space="preserve">+3.44+0.60x2)++0.60x(27.55+0.60x2+7.57+2.90+8.28+24.01)=99.05m2
-------------------------------------------------------------------------------------------------------------------------
</t>
    </r>
    <r>
      <rPr>
        <sz val="12"/>
        <rFont val="Arial"/>
        <family val="2"/>
        <charset val="238"/>
      </rPr>
      <t xml:space="preserve">                               </t>
    </r>
    <r>
      <rPr>
        <sz val="10"/>
        <rFont val="Arial"/>
        <family val="2"/>
      </rPr>
      <t>ukupno   990.00m2</t>
    </r>
  </si>
  <si>
    <r>
      <t>Procurement of material, transportation and installation of non-reinforced concrete, MB=15, d=10 cm</t>
    </r>
    <r>
      <rPr>
        <sz val="10"/>
        <color indexed="8"/>
        <rFont val="Arial"/>
        <family val="2"/>
      </rPr>
      <t>, as waterproofing layer for the foundation slab. The upper surface must be smoothed out and prepared for waterproofing.</t>
    </r>
  </si>
  <si>
    <r>
      <t>Nabavka materijala, transport i ugradnja nearmiranog betona, MB 15, d=10 cm,</t>
    </r>
    <r>
      <rPr>
        <sz val="10"/>
        <color indexed="8"/>
        <rFont val="Arial"/>
        <family val="2"/>
      </rPr>
      <t xml:space="preserve"> kao podloge za hidroizolaciju temeljne ploče. Gornju površinu isperdašiti i pripremiti za izradu hidroizolacije.</t>
    </r>
  </si>
  <si>
    <t>ispod liftova ..... 1.80x1.80x1.45x3=12.53m3
ostalo ............................................. 17.00m3
ukupno ...... 30.00m3</t>
  </si>
  <si>
    <t>943.52x0.15=150.00m3</t>
  </si>
  <si>
    <t>3180-(550.00+40.00)=2590.00m3</t>
  </si>
  <si>
    <t>(29.19+27.55+15.85+2.80)x2x6=1000.00</t>
  </si>
  <si>
    <t>b)  ispod rampi, stepenista ......40.00m3</t>
  </si>
  <si>
    <t>a)  oko objekta ...... 3180.00-890.00x(3.20-0.25)=550.00m3</t>
  </si>
  <si>
    <r>
      <t xml:space="preserve">Soil stabilization (after excavation) is performed by compaction </t>
    </r>
    <r>
      <rPr>
        <sz val="10"/>
        <color indexed="8"/>
        <rFont val="Arial"/>
        <family val="2"/>
      </rPr>
      <t>until compaction MS=15 MPa is reached.</t>
    </r>
  </si>
  <si>
    <r>
      <t xml:space="preserve">Stabilizovanje tla (nakon izvedenog iskopa) zbijanjem </t>
    </r>
    <r>
      <rPr>
        <sz val="10"/>
        <color indexed="8"/>
        <rFont val="Arial"/>
        <family val="2"/>
      </rPr>
      <t>do ostvarenja modula Ms=15 MPa.</t>
    </r>
  </si>
  <si>
    <t>3180-500=2680.00m3</t>
  </si>
  <si>
    <t>Iskop izvoditi pod nagibom škarpe temeljne jame α ≤ 75°, bez primene zaštitne podgrade.</t>
  </si>
  <si>
    <t>PODRUM      2.56x(1.80+1.71x3+1.78x3)-0.81x2.10x4=24.61m2
LOKALI         3.02x(1.80x2+1.66x2)-0.81x2.10x2=17.50m2
stan B3..........2.71x(0.90+0.60+1.52+2.55+2.32+1.97)-(1.28x2.10+0.81x2.10)=22.33m2
stanovi D4.....30x[2.71x(2.32+1.92+2.27+0.65+0.60+0.49)-0.81x2.10x2]=30x18.96=568.80m2
stanovi D5     22x[2.71x(2.32+1.92+2.27+0.65+0.60+0.49)-0.81x2.10x2]=22x18.96=417.12m2
stanovi C2     8x[2.71x(2.27+0.65+0.60+0.49)-0.81x2.10x2]=8x7.47=59.76m2
stan B5'         2.71x(1.97+2.32x2+2.52)-(0.81x2.10+1.14x2.10)=20.64m2
stan J1          2.71x(1.97+2.32+2.31+0.61+1.13+0.46)-0.81x2.10x2=20.45m2</t>
  </si>
  <si>
    <r>
      <t xml:space="preserve">stanovi I1      2x[2.71x(1.97+2.32+2.31+0.61+1.13+0.46)-0.81x2.10x2]=2x20.45=40.90m2
stanovi D6     7x[2.71x(1.46+0.64+2.42+2.32+1.97)-0.81x2.10x2]=7x20.48=143.36m2
stanovi D7     2x[2.71x(2.32+1.92+0.99+0.62+0.97+0.98+0.80)-0.81x2.10x2=2x19.91=39.82m2
stanovi E3     6x[2.71x(4.33+0.69+2.32+1.92)-0.81x2.10x2]=6x21.69=130.14m2
stanovi M1    2x[2.71x(3.23x2+1.92x2+2.15+1.68+2.03)-(0.81x2.10x3+
</t>
    </r>
    <r>
      <rPr>
        <sz val="12"/>
        <rFont val="Arial"/>
        <family val="2"/>
        <charset val="238"/>
      </rPr>
      <t xml:space="preserve">                     </t>
    </r>
    <r>
      <rPr>
        <sz val="10"/>
        <rFont val="Arial"/>
        <family val="2"/>
      </rPr>
      <t>+0.71x2.13)]=2x37.20=74.40m2</t>
    </r>
  </si>
  <si>
    <r>
      <t xml:space="preserve">stan H1         2.71x(2.32+1.97+2.31+1.13+1.88)-(0.81x2.10x2+0.71x2.10)=21.15m2
stanovi K1     3x[2.71x(2.32+1.97+2.31+1.13+1.88)-(0.81x2.10x2+0.71x2.10)]=3x21.15=63.45m2
---------------------------------------------------------------------------------------------------------------------------------
</t>
    </r>
    <r>
      <rPr>
        <sz val="12"/>
        <rFont val="Arial"/>
        <family val="2"/>
        <charset val="238"/>
      </rPr>
      <t xml:space="preserve">                       </t>
    </r>
    <r>
      <rPr>
        <sz val="10"/>
        <rFont val="Arial"/>
        <family val="2"/>
      </rPr>
      <t>UKUPNO     1667.00m2</t>
    </r>
  </si>
  <si>
    <r>
      <t xml:space="preserve">PODRUM      2.56x(1.80+1.71x3+1.78x3)-0.81x2.10x4=24.61m2
</t>
    </r>
    <r>
      <rPr>
        <u/>
        <sz val="12"/>
        <rFont val="Arial"/>
        <family val="1"/>
      </rPr>
      <t xml:space="preserve">
</t>
    </r>
    <r>
      <rPr>
        <sz val="10"/>
        <rFont val="Arial"/>
        <family val="2"/>
      </rPr>
      <t xml:space="preserve">PRIZEMLJE
lokali              3.02x(1.80x2+1.66x2)-0.81x2.10x2=17.50m2
stanovi D4.....4x[2.71x(2.32+1.92+2.27+0.65+0.60+0.49)-0.81x2.10x2]=4x18.96=75.84m2
stanovi D5     3x[2.71x(2.32+1.92+2.27+0.65+0.60+0.49)-0.81x2.10x2]=3x18.96=56.88m2
stanovi C2     2.71x(2.27+0.65+0.60+0.49)-0.81x2.10x2=7.47=7.47m2
stan B5..........2.71x(0.90+0.60+1.52+2.55+2.32+1.97)-(1.28x2.10+0.81x2.10)=22.33m2
stan B5'          2.71x(1.97+2.32x2+2.52)-(0.81x2.10+1.14x2.10)=20.64m2
-------------------------------------------------------------------------------------------------------------------------
</t>
    </r>
    <r>
      <rPr>
        <sz val="12"/>
        <rFont val="Arial"/>
        <family val="2"/>
        <charset val="238"/>
      </rPr>
      <t xml:space="preserve">                                                                          </t>
    </r>
    <r>
      <rPr>
        <sz val="10"/>
        <rFont val="Arial"/>
        <family val="2"/>
      </rPr>
      <t xml:space="preserve">UKUPNO PRIZEMLJE    197.66m2
</t>
    </r>
    <r>
      <rPr>
        <u/>
        <sz val="12"/>
        <rFont val="Arial"/>
        <family val="1"/>
      </rPr>
      <t xml:space="preserve">
</t>
    </r>
    <r>
      <rPr>
        <sz val="10"/>
        <rFont val="Arial"/>
        <family val="2"/>
      </rPr>
      <t xml:space="preserve">PRVI  SPRAT
stanovi D4.....4x[2.71x(2.32+1.92+2.27+0.65+0.60+0.49)-0.81x2.10x2]=4x18.96=75.84m2
stanovi D5     3x[2.71x(2.32+1.92+2.27+0.65+0.60+0.49)-0.81x2.10x2]=3x18.96=56.88m2
stanovi C2     2.71x(2.27+0.65+0.60+0.49)-0.81x2.10x2=7.47=7.47m2
stan J1          2.71x(1.97+2.32+2.31+0.61+1.13+0.46)-0.81x2.10x2=20.45m2
stanovi D6     2.71x(1.46+0.64+2.42+2.32+1.97)-0.81x2.10x2=20.48m2
stanovi D7     2.71x(2.32+1.92+0.99+0.62+0.97+0.98+0.80)-0.81x2.10=19.91m2
stanovi E3     2.71x(4.33+0.69+2.32+1.92)-0.81x2.10x2=21.69m2
-------------------------------------------------------------------------------------------------------------------------
</t>
    </r>
    <r>
      <rPr>
        <sz val="12"/>
        <rFont val="Arial"/>
        <family val="2"/>
        <charset val="238"/>
      </rPr>
      <t xml:space="preserve">                                                                          </t>
    </r>
    <r>
      <rPr>
        <sz val="10"/>
        <rFont val="Arial"/>
        <family val="2"/>
      </rPr>
      <t>UKUPNO PRVI SPRAT    222.72m2</t>
    </r>
  </si>
  <si>
    <r>
      <t xml:space="preserve">DRUGI  SPRAT
stanovi D4.....4x[2.71x(2.32+1.92+2.27+0.65+0.60+0.49)-0.81x2.10x2]=4x18.96=75.84m2
stanovi D5     3x[2.71x(2.32+1.92+2.27+0.65+0.60+0.49)-0.81x2.10x2]=3x18.96=56.88m2
stanovi C2     2.71x(2.27+0.65+0.60+0.49)-0.81x2.10x2=7.47=7.47m2
stan J1          2.71x(1.97+2.32+2.31+0.61+1.13+0.46)-0.81x2.10x2=20.45m2
stanovi D6     2.71x(1.46+0.64+2.42+2.32+1.97)-0.81x2.10x2=20.48m2
stanovi D7     2.71x(2.32+1.92+0.99+0.62+0.97+0.98+0.80)-0.81x2.10=19.91m2
stanovi E3     2.71x(4.33+0.69+2.32+1.92)-0.81x2.10x2=21.69m2
-------------------------------------------------------------------------------------------------------------------------
</t>
    </r>
    <r>
      <rPr>
        <sz val="12"/>
        <rFont val="Arial"/>
        <family val="2"/>
        <charset val="238"/>
      </rPr>
      <t xml:space="preserve">                                                                          </t>
    </r>
    <r>
      <rPr>
        <sz val="10"/>
        <rFont val="Arial"/>
        <family val="2"/>
      </rPr>
      <t xml:space="preserve">UKUPNO DRUGI SPRAT    222.72m2
</t>
    </r>
    <r>
      <rPr>
        <u/>
        <sz val="12"/>
        <rFont val="Arial"/>
        <family val="1"/>
      </rPr>
      <t xml:space="preserve">
</t>
    </r>
    <r>
      <rPr>
        <sz val="10"/>
        <rFont val="Arial"/>
        <family val="2"/>
      </rPr>
      <t xml:space="preserve">TRECI  SPRAT
stanovi D4.....4x[2.71x(2.32+1.92+2.27+0.65+0.60+0.49)-0.81x2.10x2]=4x18.96=75.84m2
stanovi D5     3x[2.71x(2.32+1.92+2.27+0.65+0.60+0.49)-0.81x2.10x2]=3x18.96=56.88m2
stanovi C2     2.71x(2.27+0.65+0.60+0.49)-0.81x2.10x2=7.47=7.47m2
stanovi I1      2.71x(1.97+2.32+2.31+0.61+1.13+0.46)-0.81x2.10x2=20.45m2
stanovi D6     2.71x(1.46+0.64+2.42+2.32+1.97)-0.81x2.10x2=20.48m2
stanovi E3     2.71x(4.33+0.69+2.32+1.92)-0.81x2.10x2=21.69m2
stanovi M1     1/2x[2.71x(3.23x2+1.92x2+2.15+1.68+2.03)-(0.81x2.10x3+
</t>
    </r>
    <r>
      <rPr>
        <sz val="12"/>
        <rFont val="Arial"/>
        <family val="2"/>
        <charset val="238"/>
      </rPr>
      <t xml:space="preserve">                     </t>
    </r>
    <r>
      <rPr>
        <sz val="10"/>
        <rFont val="Arial"/>
        <family val="2"/>
      </rPr>
      <t xml:space="preserve">+0.71x2.13)]=1/2x37.20=18.60m2
--------------------------------------------------------------------------------------------------------------------------
</t>
    </r>
    <r>
      <rPr>
        <sz val="12"/>
        <rFont val="Arial"/>
        <family val="2"/>
        <charset val="238"/>
      </rPr>
      <t xml:space="preserve">                                                                          </t>
    </r>
    <r>
      <rPr>
        <sz val="10"/>
        <rFont val="Arial"/>
        <family val="2"/>
      </rPr>
      <t xml:space="preserve">UKUPNO TECI SPRAT    221.41m2
</t>
    </r>
    <r>
      <rPr>
        <u/>
        <sz val="12"/>
        <rFont val="Arial"/>
        <family val="1"/>
      </rPr>
      <t xml:space="preserve">
</t>
    </r>
    <r>
      <rPr>
        <sz val="10"/>
        <rFont val="Arial"/>
        <family val="2"/>
      </rPr>
      <t xml:space="preserve">CETVRTI  SPRAT
stanovi D4.....4x[2.71x(2.32+1.92+2.27+0.65+0.60+0.49)-0.81x2.10x2]=4x18.96=75.84m2
stanovi D5     3x[2.71x(2.32+1.92+2.27+0.65+0.60+0.49)-0.81x2.10x2]=3x18.96=56.88m2
stanovi C2     2.71x(2.27+0.65+0.60+0.49)-0.81x2.10x2=7.47=7.47m2
stanovi D6     2.71x(1.46+0.64+2.42+2.32+1.97)-0.81x2.10x2=20.48m2
stanovi E3     2.71x(4.33+0.69+2.32+1.92)-0.81x2.10x2=21.69m2
stanovi M1     1/2x[2.71x(3.23x2+1.92x2+2.15+1.68+2.03)-(0.81x2.10x3+
</t>
    </r>
    <r>
      <rPr>
        <sz val="12"/>
        <rFont val="Arial"/>
        <family val="2"/>
        <charset val="238"/>
      </rPr>
      <t xml:space="preserve">                     </t>
    </r>
    <r>
      <rPr>
        <sz val="10"/>
        <rFont val="Arial"/>
        <family val="2"/>
      </rPr>
      <t xml:space="preserve">+0.71x2.13)]=1/2x37.20=18.60m2
stan H1         2.71x(2.32+1.97+2.31+1.13+1.88)-(0.81x2.10x2+0.71x2.10)=21.15m2
---------------------------------------------------------------------------------------------------------------------------
</t>
    </r>
    <r>
      <rPr>
        <sz val="12"/>
        <rFont val="Arial"/>
        <family val="2"/>
        <charset val="238"/>
      </rPr>
      <t xml:space="preserve">                                                                          </t>
    </r>
    <r>
      <rPr>
        <sz val="10"/>
        <rFont val="Arial"/>
        <family val="2"/>
      </rPr>
      <t xml:space="preserve">UKUPNO CETVRTI SPRAT    217.11m2
</t>
    </r>
  </si>
  <si>
    <r>
      <t xml:space="preserve">PETI  SPRAT
stanovi D4.....4x[2.71x(2.32+1.92+2.27+0.65+0.60+0.49)-0.81x2.10x2]=4x18.96=75.84m2
stanovi D5     3x[2.71x(2.32+1.92+2.27+0.65+0.60+0.49)-0.81x2.10x2]=3x18.96=56.88m2
stanovi C2     2.71x(2.27+0.65+0.60+0.49)-0.81x2.10x2=7.47=7.47m2
stanovi D6     2.71x(1.46+0.64+2.42+2.32+1.97)-0.81x2.10x2=20.48m2
stanovi E3     2.71x(4.33+0.69+2.32+1.92)-0.81x2.10x2=21.69m2
stanovi M1     1/2x[2.71x(3.23x2+1.92x2+2.15+1.68+2.03)-(0.81x2.10x3+
</t>
    </r>
    <r>
      <rPr>
        <sz val="12"/>
        <rFont val="Arial"/>
        <family val="2"/>
        <charset val="238"/>
      </rPr>
      <t xml:space="preserve">                     </t>
    </r>
    <r>
      <rPr>
        <sz val="10"/>
        <rFont val="Arial"/>
        <family val="2"/>
      </rPr>
      <t xml:space="preserve">+0.71x2.13)]=1/2x37.20=18.60m2
stanovi K1     2.71x(2.32+1.97+2.31+1.13+1.88)-(0.81x2.10x2+0.71x2.10)=21.15m2
-------------------------------------------------------------------------------------------------------------------------
</t>
    </r>
    <r>
      <rPr>
        <sz val="12"/>
        <rFont val="Arial"/>
        <family val="2"/>
        <charset val="238"/>
      </rPr>
      <t xml:space="preserve">                                                                      </t>
    </r>
    <r>
      <rPr>
        <sz val="10"/>
        <rFont val="Arial"/>
        <family val="2"/>
      </rPr>
      <t xml:space="preserve">UKUPNO  CETVRTI SPRAT      227.09m2
</t>
    </r>
    <r>
      <rPr>
        <u/>
        <sz val="12"/>
        <rFont val="Arial"/>
        <family val="1"/>
      </rPr>
      <t xml:space="preserve">
</t>
    </r>
    <r>
      <rPr>
        <sz val="10"/>
        <rFont val="Arial"/>
        <family val="2"/>
      </rPr>
      <t xml:space="preserve">SESTI  SPRAT
stanovi D4.....4x[2.71x(2.32+1.92+2.27+0.65+0.60+0.49)-0.81x2.10x2]=4x18.96=75.84m2
stanovi D5     3x[2.71x(2.32+1.92+2.27+0.65+0.60+0.49)-0.81x2.10x2]=3x18.96=56.88m2
stanovi C2     2.71x(2.27+0.65+0.60+0.49)-0.81x2.10x2=7.47=7.47m2
stanovi D6     2.71x(1.46+0.64+2.42+2.32+1.97)-0.81x2.10x2=20.48m2
stanovi E3     2.71x(4.33+0.69+2.32+1.92)-0.81x2.10x2=21.69m2
stanovi M1     1/2x[2.71x(3.23x2+1.92x2+2.15+1.68+2.03)-(0.81x2.10x3+
</t>
    </r>
    <r>
      <rPr>
        <sz val="12"/>
        <rFont val="Arial"/>
        <family val="2"/>
        <charset val="238"/>
      </rPr>
      <t xml:space="preserve">                     </t>
    </r>
    <r>
      <rPr>
        <sz val="10"/>
        <rFont val="Arial"/>
        <family val="2"/>
      </rPr>
      <t xml:space="preserve">+0.71x2.13)]=1/2x37.20=18.60m2
stanovi K1     2.71x(2.32+1.97+2.31+1.13+1.88)-(0.81x2.10x2+0.71x2.10)=21.15m2
-------------------------------------------------------------------------------------------------------------------------
</t>
    </r>
    <r>
      <rPr>
        <sz val="12"/>
        <rFont val="Arial"/>
        <family val="2"/>
        <charset val="238"/>
      </rPr>
      <t xml:space="preserve">                                                                      </t>
    </r>
    <r>
      <rPr>
        <sz val="10"/>
        <rFont val="Arial"/>
        <family val="2"/>
      </rPr>
      <t xml:space="preserve">UKUPNO  SESTI SPRAT      227.09m2
</t>
    </r>
    <r>
      <rPr>
        <u/>
        <sz val="12"/>
        <rFont val="Arial"/>
        <family val="1"/>
      </rPr>
      <t xml:space="preserve">
</t>
    </r>
    <r>
      <rPr>
        <sz val="10"/>
        <rFont val="Arial"/>
        <family val="2"/>
      </rPr>
      <t xml:space="preserve">SEDMI  SPRAT
stanovi D4.....2x[2.71x(2.32+1.92+2.27+0.65+0.60+0.49)-0.81x2.10x2]=2x18.96=37.92m2
stanovi D5     2.71x(2.32+1.92+2.27+0.65+0.60+0.49)-0.81x2.10x2=18.96m2
stanovi C2     2.71x(2.27+0.65+0.60+0.49)-0.81x2.10x2=7.47=7.47m2
stanovi D6     2.71x(1.46+0.64+2.42+2.32+1.97)-0.81x2.10x2=20.48m2
stanovi K1     2.71x(2.32+1.97+2.31+1.13+1.88)-(0.81x2.10x2+0.71x2.10)=21.15m2
-----------------------------------------------------------------------------------------------------------------------
</t>
    </r>
    <r>
      <rPr>
        <sz val="12"/>
        <rFont val="Arial"/>
        <family val="2"/>
        <charset val="238"/>
      </rPr>
      <t xml:space="preserve">                                                                   </t>
    </r>
    <r>
      <rPr>
        <sz val="10"/>
        <rFont val="Arial"/>
        <family val="2"/>
      </rPr>
      <t xml:space="preserve">UKUPNO  SEDMI  SPRAT        105.98m2
-----------------------------------------------------------------------------------------------------------------------
</t>
    </r>
    <r>
      <rPr>
        <sz val="12"/>
        <rFont val="Arial"/>
        <family val="2"/>
        <charset val="238"/>
      </rPr>
      <t xml:space="preserve">                                                                 </t>
    </r>
  </si>
  <si>
    <t xml:space="preserve">  ----------------------------------------------------------------------------------------------------------------------                           ..........................................                                               UKUPNO  OBJEKAT      1667.00m2</t>
  </si>
  <si>
    <r>
      <t>PODRUM</t>
    </r>
    <r>
      <rPr>
        <sz val="10"/>
        <rFont val="Arial"/>
        <family val="2"/>
      </rPr>
      <t xml:space="preserve">        2.25x(0.80+0.29)+2.56x(0.70+0.29)x16=43.00m2
</t>
    </r>
    <r>
      <rPr>
        <u/>
        <sz val="10"/>
        <rFont val="Arial"/>
        <family val="2"/>
      </rPr>
      <t>PRIZEMLJE</t>
    </r>
    <r>
      <rPr>
        <sz val="10"/>
        <rFont val="Arial"/>
        <family val="2"/>
      </rPr>
      <t xml:space="preserve">    3.02x[(0.80+0.29)x2+(0.29+0.43x2)]+2.71x[(0.65+0.55)+(0.70+0.29)x19]=64.29m2
</t>
    </r>
    <r>
      <rPr>
        <u/>
        <sz val="10"/>
        <rFont val="Arial"/>
        <family val="2"/>
      </rPr>
      <t>I  SPRAT</t>
    </r>
    <r>
      <rPr>
        <sz val="10"/>
        <rFont val="Arial"/>
        <family val="2"/>
      </rPr>
      <t xml:space="preserve">         2.71x[(0.61+0.66+0.29x2+0.73x2+0.36+0.80+0.29)+(0.70x0.29)x20]=66.56m2
</t>
    </r>
    <r>
      <rPr>
        <u/>
        <sz val="10"/>
        <rFont val="Arial"/>
        <family val="2"/>
      </rPr>
      <t xml:space="preserve">II  SPRAT       </t>
    </r>
    <r>
      <rPr>
        <sz val="10"/>
        <rFont val="Arial"/>
        <family val="2"/>
      </rPr>
      <t xml:space="preserve"> isto kao I sprat            66.56m2
</t>
    </r>
    <r>
      <rPr>
        <u/>
        <sz val="10"/>
        <rFont val="Arial"/>
        <family val="2"/>
      </rPr>
      <t>III  SPRAT</t>
    </r>
    <r>
      <rPr>
        <sz val="10"/>
        <rFont val="Arial"/>
        <family val="2"/>
      </rPr>
      <t xml:space="preserve">       isto kao I sprat            66.56m2
</t>
    </r>
    <r>
      <rPr>
        <u/>
        <sz val="10"/>
        <rFont val="Arial"/>
        <family val="2"/>
      </rPr>
      <t>IV  SPRAT</t>
    </r>
    <r>
      <rPr>
        <sz val="10"/>
        <rFont val="Arial"/>
        <family val="2"/>
      </rPr>
      <t xml:space="preserve">       isto kao I sprat            66.56m2
</t>
    </r>
    <r>
      <rPr>
        <u/>
        <sz val="10"/>
        <rFont val="Arial"/>
        <family val="2"/>
      </rPr>
      <t>V  SPRAT</t>
    </r>
    <r>
      <rPr>
        <sz val="10"/>
        <rFont val="Arial"/>
        <family val="2"/>
      </rPr>
      <t xml:space="preserve">        isto kao I sprat            66.56m2
</t>
    </r>
    <r>
      <rPr>
        <u/>
        <sz val="10"/>
        <rFont val="Arial"/>
        <family val="2"/>
      </rPr>
      <t>VI  SPRAT</t>
    </r>
    <r>
      <rPr>
        <sz val="10"/>
        <rFont val="Arial"/>
        <family val="2"/>
      </rPr>
      <t xml:space="preserve">       isto kao I sprat            66.56m2
</t>
    </r>
    <r>
      <rPr>
        <u/>
        <sz val="10"/>
        <rFont val="Arial"/>
        <family val="2"/>
      </rPr>
      <t>VII  SPRAT</t>
    </r>
    <r>
      <rPr>
        <sz val="10"/>
        <rFont val="Arial"/>
        <family val="2"/>
      </rPr>
      <t xml:space="preserve">      2.71x[(0.61+0.29+0.73x2+0.36)+(0.70+0.29)x10]=43.20m2
---------------------------------------------------------------------------------------------------
</t>
    </r>
    <r>
      <rPr>
        <sz val="12"/>
        <rFont val="Arial"/>
        <family val="2"/>
        <charset val="238"/>
      </rPr>
      <t xml:space="preserve">                     </t>
    </r>
    <r>
      <rPr>
        <sz val="10"/>
        <rFont val="Arial"/>
        <family val="2"/>
      </rPr>
      <t>UKUPNO OBJEKAT.....549,85m2</t>
    </r>
  </si>
  <si>
    <r>
      <t xml:space="preserve">1.12x[(0.70x4x2)+(0.70+0.85)x2x2+(0.97+0.70)x2x2+(0.50+0.80)x2x3+(0.50+1.12)x2x1+
+(050+1.60)x2x4+(0.64x4+0.51x2)x1]=1.12x50.70=56.78m2
1.49x(0.70x4x4)+1.78x(0.70x4x4)=36.63m2
-----------------------------------------------------------------------------------------------------------
</t>
    </r>
    <r>
      <rPr>
        <sz val="12"/>
        <rFont val="Arial"/>
        <family val="2"/>
        <charset val="238"/>
      </rPr>
      <t xml:space="preserve">                        </t>
    </r>
    <r>
      <rPr>
        <sz val="10"/>
        <rFont val="Arial"/>
        <family val="2"/>
      </rPr>
      <t>UKUPNO   93.41m2</t>
    </r>
  </si>
  <si>
    <r>
      <rPr>
        <b/>
        <sz val="11"/>
        <rFont val="Calibri"/>
        <family val="2"/>
        <charset val="238"/>
        <scheme val="minor"/>
      </rPr>
      <t>Nabavka materijala, transport i obziđivanje ventilacionih kanala punom opekom debljine d=7 cm</t>
    </r>
    <r>
      <rPr>
        <sz val="11"/>
        <rFont val="Calibri"/>
        <family val="2"/>
        <charset val="238"/>
        <scheme val="minor"/>
      </rPr>
      <t>, u produžnom malteru razmere 1:2:6.</t>
    </r>
  </si>
  <si>
    <r>
      <rPr>
        <b/>
        <sz val="10"/>
        <color theme="1"/>
        <rFont val="Arial"/>
        <family val="2"/>
      </rPr>
      <t>Nabavka materijala, transport i obziđivanje ventilacionih i dimnjačkih kanala iznad krova, punom opekom debljine d=12 cm</t>
    </r>
    <r>
      <rPr>
        <sz val="10"/>
        <color theme="1"/>
        <rFont val="Arial"/>
        <family val="2"/>
      </rPr>
      <t>, u produžnom malteru razmere 1:2:6.</t>
    </r>
  </si>
  <si>
    <r>
      <rPr>
        <b/>
        <sz val="10"/>
        <color theme="1"/>
        <rFont val="Arial"/>
        <family val="2"/>
      </rPr>
      <t>Procurement of materials, transportation and casing of ventilation and chimney ducts using full brick, thickness 12 cm</t>
    </r>
    <r>
      <rPr>
        <sz val="10"/>
        <color theme="1"/>
        <rFont val="Arial"/>
        <family val="2"/>
      </rPr>
      <t xml:space="preserve">, in flexible mortar in proportion 1:2:6. </t>
    </r>
  </si>
  <si>
    <r>
      <t xml:space="preserve">zidanje vertikalnog zida - zastita hidroizolacije na krovu, d=12cm, h=75cm
P1.1    0.75x(7.68+0.12+4.40+3.69+0.12)x2=24.02m2
P2.1    0.75x(15.96x2-3.52+7.68x2_=37.32m2
P3.1    0.75x(15.85x2-3.52+7.68x2)=32.66m2
P3.2    0.75x(9.31x2+7.68x2)=25.48m2
P1.3    0.75x(29073+0.12x2+7.23+1.50)=29.02m2
P3.3    0.75x(24.27-0.29x2+2.83+0.29+6.52+0.41+1.00+2.65)=28.04m2
-------------------------------------------------------------------------------------------------------------
</t>
    </r>
    <r>
      <rPr>
        <sz val="12"/>
        <rFont val="Arial"/>
        <family val="2"/>
        <charset val="238"/>
      </rPr>
      <t xml:space="preserve">                   </t>
    </r>
    <r>
      <rPr>
        <sz val="10"/>
        <rFont val="Arial"/>
        <family val="2"/>
      </rPr>
      <t>UKUPNO     180.00m2</t>
    </r>
  </si>
  <si>
    <t>0.09x[(2.05+2.64+2.66+1.665x10)+(1.10x2+1.35+1.83x2+1.665x8)+20.53+(20.53+0.25)+
+(20.78-1.10)+(1.10+1.35+1.83x2+1.665x8)+(19.43)+(1.10+1.665x4+1.83)]=
=2.16+1.85+1.85+1.87+1.77+1.75+1.75+0.86=14,00m2</t>
  </si>
  <si>
    <r>
      <t xml:space="preserve">ISTOCNA  FASADA
2.69x(1.42x7x3+1.425x7x2+6.23+5.32+1.42x6+2.33x6+1042x4+2.59x2+1.94x2+3.11x4)=298.59m2
</t>
    </r>
    <r>
      <rPr>
        <sz val="12"/>
        <rFont val="Arial"/>
        <family val="2"/>
        <charset val="238"/>
      </rPr>
      <t xml:space="preserve">
</t>
    </r>
    <r>
      <rPr>
        <sz val="10"/>
        <rFont val="Arial"/>
        <family val="2"/>
      </rPr>
      <t xml:space="preserve">ZAPADNA  FASADA
2.69x(1.55+3.27+1.42x6x2+1.425x7x4+12.98+2.46x6+2.61x6+1.16x6+1.00x6+4.40x6)=388.75m2
</t>
    </r>
    <r>
      <rPr>
        <sz val="12"/>
        <rFont val="Arial"/>
        <family val="2"/>
        <charset val="238"/>
      </rPr>
      <t xml:space="preserve">
</t>
    </r>
    <r>
      <rPr>
        <sz val="10"/>
        <rFont val="Arial"/>
        <family val="2"/>
      </rPr>
      <t xml:space="preserve">JUZNA FASADA
2.69x3.50x7=65.90m2
</t>
    </r>
    <r>
      <rPr>
        <sz val="12"/>
        <rFont val="Arial"/>
        <family val="2"/>
        <charset val="238"/>
      </rPr>
      <t xml:space="preserve">
</t>
    </r>
    <r>
      <rPr>
        <sz val="10"/>
        <rFont val="Arial"/>
        <family val="2"/>
      </rPr>
      <t xml:space="preserve">SEVERNA FASADA
2.69x(1.29+1.66+2.99+2.59)x4=90.71m2
----------------------------------------------------------------------------------------
</t>
    </r>
    <r>
      <rPr>
        <sz val="12"/>
        <rFont val="Arial"/>
        <family val="2"/>
        <charset val="238"/>
      </rPr>
      <t xml:space="preserve">                     </t>
    </r>
    <r>
      <rPr>
        <sz val="10"/>
        <rFont val="Arial"/>
        <family val="2"/>
      </rPr>
      <t>UKUPNO.......845.00m2</t>
    </r>
  </si>
  <si>
    <t>0.60x1.50x86=80.00m2</t>
  </si>
  <si>
    <r>
      <t xml:space="preserve">PODRUM      -2.85m 
VI SPRAT    +20.12     22.97x6=148.30m1
VII  SPRAT  +23.01     25.86x7=190.34m1
------------------------------------------------------------
</t>
    </r>
    <r>
      <rPr>
        <sz val="12"/>
        <rFont val="Arial"/>
        <family val="2"/>
        <charset val="238"/>
      </rPr>
      <t xml:space="preserve">      </t>
    </r>
    <r>
      <rPr>
        <sz val="10"/>
        <rFont val="Arial"/>
        <family val="2"/>
      </rPr>
      <t>UKUPNO     340,00m1</t>
    </r>
  </si>
  <si>
    <t>2.74x20+2.89x(23+25x6+18)+1.12x25=640.00m1</t>
  </si>
  <si>
    <r>
      <t xml:space="preserve">iz stavke 05-110    
PODRUM  21.28/2.25+92.65/2.56=45.65m1
PRIZEMLJE    82.81/3.02+(104.54+87.61)/2.71=98.32m1
I SPRAT         60.29+39.43=99.72m1
II SPRAT        isto kao I sprat  99.72m1
III SPRAT      60.29+42.51=102.80m1
IV SPRAT      55.64+42.51=98.15m1
V SPRAT       63.92+42.51=106.43m1
VI SPRAT      63.92+42.51=106.43m1
VII SPRAT     43.34+26.25=69.55m1
-------------------------------------------------------------------------------------
</t>
    </r>
    <r>
      <rPr>
        <sz val="12"/>
        <rFont val="Arial"/>
        <family val="2"/>
        <charset val="238"/>
      </rPr>
      <t xml:space="preserve">                  </t>
    </r>
    <r>
      <rPr>
        <sz val="10"/>
        <rFont val="Arial"/>
        <family val="2"/>
      </rPr>
      <t xml:space="preserve">UKUPNO     830.00m1
</t>
    </r>
  </si>
  <si>
    <r>
      <t xml:space="preserve">PODRUM
2.56x(1.80+2.50+1.65+0.32+0.22+0.42+0.32+2.73x2+6.15+5.78+2.82x2+1.62x2+1.78x3+1.83x3+1.85+2.80+1.69x2+0.68)+2.25x(0.29+0.80+0.82+2.06+0.94+3.09)=153.68m2
PRIZEMLJE
L1, L2            3.0x(5.39+1.80x2+1.97+0.20+1.85+1.74+1.66+1.84)-(2.64x2.30-3.00)+
</t>
    </r>
    <r>
      <rPr>
        <sz val="12"/>
        <rFont val="Arial"/>
        <family val="2"/>
        <charset val="238"/>
      </rPr>
      <t xml:space="preserve">                     </t>
    </r>
    <r>
      <rPr>
        <sz val="10"/>
        <rFont val="Arial"/>
        <family val="2"/>
      </rPr>
      <t xml:space="preserve">+3.02x(6.87+1.80+1.56)-(2.66x2.30-3.00)=79.82m2
---------------------------------------------------------------------------------------------------------------
</t>
    </r>
    <r>
      <rPr>
        <sz val="12"/>
        <rFont val="Arial"/>
        <family val="2"/>
        <charset val="238"/>
      </rPr>
      <t xml:space="preserve">     </t>
    </r>
    <r>
      <rPr>
        <sz val="10"/>
        <rFont val="Arial"/>
        <family val="2"/>
      </rPr>
      <t>UKUPNO PODRUM I PRIZEMLJE    233.50m2</t>
    </r>
  </si>
  <si>
    <r>
      <t xml:space="preserve">stan B5        2.71x(5.78+1.60+2.67+1.97+2.44x2+0.60+0.24+0.55)=49.57m293.40
stanovi D4   30x[2.71x(1.92+2.36+0.65+0.60+0.49+2.29+0.55+2.96+2.86)]=30x39.78=1.193.40m2
stanovi D5   22x[2.71x(1.92+2.36+0.65+0.60+0.49+2.29+0.55+2.96+2.86)]=22x39.78=875.16m2
stanovi C2   8x[2.71x(2.54+1.28+2.55+2.63+2.39+0.55+0.65+0.60+0.49)]=8x27.07=216.56m2
stan B5'       2.71x(2.42x2+0.60+0.24+1.97+2.52+2.16+0.90+0.765+3.38)=47.10m2
ostalo          2.71x(3.40+1.67)=13.74m2
stan J1        2.71x(2.24+0.51x2+2.31+0.81+5.39+0.90+2.62+2.67+3.01+1.97+2.34)-
</t>
    </r>
    <r>
      <rPr>
        <sz val="12"/>
        <rFont val="Arial"/>
        <family val="2"/>
        <charset val="238"/>
      </rPr>
      <t xml:space="preserve">                    </t>
    </r>
    <r>
      <rPr>
        <sz val="10"/>
        <rFont val="Arial"/>
        <family val="2"/>
      </rPr>
      <t xml:space="preserve">-(2.05x1.93+1.35x2.60-3.00x2)+2.71x(0.58+0.76)=67.04m2
stanovi I1     2x[2.71x(2.24+0.51x2+2.31+0.81+5.39+0.90+2.62+2.67+3.01+1.97+2.34)-
</t>
    </r>
    <r>
      <rPr>
        <sz val="12"/>
        <rFont val="Arial"/>
        <family val="2"/>
        <charset val="238"/>
      </rPr>
      <t xml:space="preserve">                    </t>
    </r>
    <r>
      <rPr>
        <sz val="10"/>
        <rFont val="Arial"/>
        <family val="2"/>
      </rPr>
      <t xml:space="preserve">-(2.05x1.93+1.35x2.60-3.00x2)+2.71x(0.58+0.76)]-2.71x0.51x2=2x64.28=128.56m2
stanovi D6    7x[2.71x(2.34+0.24+0.39+1.30+1.97+2.16+0.90+0.70+0.76+2.40x2)=
</t>
    </r>
    <r>
      <rPr>
        <sz val="12"/>
        <rFont val="Arial"/>
        <family val="2"/>
        <charset val="238"/>
      </rPr>
      <t xml:space="preserve">                     </t>
    </r>
    <r>
      <rPr>
        <sz val="10"/>
        <rFont val="Arial"/>
        <family val="2"/>
      </rPr>
      <t xml:space="preserve">=7x42.17=295.19m2
stanovi D7    2x[2.71x(0.99+0.60+0.97+1.80+0.68+1.92+2.035+0.24+0.935+4.72)]=
</t>
    </r>
    <r>
      <rPr>
        <sz val="12"/>
        <rFont val="Arial"/>
        <family val="2"/>
        <charset val="238"/>
      </rPr>
      <t xml:space="preserve">                     </t>
    </r>
    <r>
      <rPr>
        <sz val="10"/>
        <rFont val="Arial"/>
        <family val="2"/>
      </rPr>
      <t xml:space="preserve">=2x40.35=80.70m2
stanovi E3    6x[2.71x(1.80+4.33+2.05+0.80+2.42+0.80x2+3.85+1.92+0.90)-(2.05x1.93+
</t>
    </r>
    <r>
      <rPr>
        <sz val="12"/>
        <rFont val="Arial"/>
        <family val="2"/>
        <charset val="238"/>
      </rPr>
      <t xml:space="preserve">                     </t>
    </r>
    <r>
      <rPr>
        <sz val="10"/>
        <rFont val="Arial"/>
        <family val="2"/>
      </rPr>
      <t xml:space="preserve">+1.83x2.31-3.00x2)]=6x51.13=306.78m2
stanovi M1    2x{[2.71x(1.80+0.68+1.92+2.04+0.86+0.24+2.03+1.83+1.34+2.89)-(1.35x2.38-3.00)]+
</t>
    </r>
    <r>
      <rPr>
        <sz val="12"/>
        <rFont val="Arial"/>
        <family val="2"/>
        <charset val="238"/>
      </rPr>
      <t xml:space="preserve">                     </t>
    </r>
    <r>
      <rPr>
        <sz val="10"/>
        <rFont val="Arial"/>
        <family val="2"/>
      </rPr>
      <t xml:space="preserve">+2.71x(1.80+0.68+1.92+0.29+1.59+1.10+0.75+2.22+0.84+0.30x2+1.34+2.89)}=
</t>
    </r>
    <r>
      <rPr>
        <sz val="12"/>
        <rFont val="Arial"/>
        <family val="2"/>
        <charset val="238"/>
      </rPr>
      <t xml:space="preserve">                      </t>
    </r>
    <r>
      <rPr>
        <sz val="10"/>
        <rFont val="Arial"/>
        <family val="2"/>
      </rPr>
      <t xml:space="preserve">=2x(42.15+43.41)=2x85.56=171.12m2
stan H1         2.71x(2.24+2.31+0.81+0.36+5.39+1.40+2.70+2.67+3.01+1.97+2.34)-(2.05x1.93+
</t>
    </r>
    <r>
      <rPr>
        <sz val="12"/>
        <rFont val="Arial"/>
        <family val="2"/>
        <charset val="238"/>
      </rPr>
      <t xml:space="preserve">                     </t>
    </r>
    <r>
      <rPr>
        <sz val="10"/>
        <rFont val="Arial"/>
        <family val="2"/>
      </rPr>
      <t xml:space="preserve">+1.35x1.93-3.00x2)=67.73m2
stanovi K1    3x[2.71x(2.24+0.51x2+2.31+0.81+1.32+0.90+5.39+1.86+2.62+2.67+0.58+0.36+
</t>
    </r>
    <r>
      <rPr>
        <sz val="12"/>
        <rFont val="Arial"/>
        <family val="2"/>
        <charset val="238"/>
      </rPr>
      <t xml:space="preserve">                     </t>
    </r>
    <r>
      <rPr>
        <sz val="10"/>
        <rFont val="Arial"/>
        <family val="2"/>
      </rPr>
      <t xml:space="preserve">+3.01+1.97+2.34)-(2.05x1.93-3.00)]=3x78.71=236.13m2
--------------------------------------------------------------------------------------------------------------------------------
</t>
    </r>
    <r>
      <rPr>
        <sz val="12"/>
        <rFont val="Arial"/>
        <family val="2"/>
        <charset val="238"/>
      </rPr>
      <t xml:space="preserve">     </t>
    </r>
    <r>
      <rPr>
        <sz val="10"/>
        <rFont val="Arial"/>
        <family val="2"/>
      </rPr>
      <t xml:space="preserve">UKUPNO STANOVI    3694.78m2
---------------------------------------------------------------------------------------------------------------------------------
</t>
    </r>
    <r>
      <rPr>
        <sz val="12"/>
        <rFont val="Arial"/>
        <family val="2"/>
        <charset val="238"/>
      </rPr>
      <t xml:space="preserve">            </t>
    </r>
    <r>
      <rPr>
        <sz val="10"/>
        <rFont val="Arial"/>
        <family val="2"/>
      </rPr>
      <t>UKUPNO     3.983.00m2</t>
    </r>
  </si>
  <si>
    <r>
      <t xml:space="preserve">PODRUM    153.68m2
PRIZEMLJE    L1+L2+L3+B5+D4x4+D5x3+C2+B5'+prost.3.5=79.82+49.57+39.78x4+
</t>
    </r>
    <r>
      <rPr>
        <sz val="12"/>
        <rFont val="Arial"/>
        <family val="2"/>
        <charset val="238"/>
      </rPr>
      <t xml:space="preserve">                        </t>
    </r>
    <r>
      <rPr>
        <sz val="10"/>
        <rFont val="Arial"/>
        <family val="2"/>
      </rPr>
      <t xml:space="preserve">+39.78x3+27.07+47.10+13.74=495.76m2
I   SPRAT       D4x4+D5x3+C2+J1+D6+D7+E3=39.78x4+39.78x3+27.07+67.04+
</t>
    </r>
    <r>
      <rPr>
        <sz val="12"/>
        <rFont val="Arial"/>
        <family val="2"/>
        <charset val="238"/>
      </rPr>
      <t xml:space="preserve">                       </t>
    </r>
    <r>
      <rPr>
        <sz val="10"/>
        <rFont val="Arial"/>
        <family val="2"/>
      </rPr>
      <t xml:space="preserve">+42.17+40.35+51.13=506.22m2
II  SPRAT       D4x4+D5x3+C2+I1+D6+D7+E3=39.78x4+39.78x3+27.07+64.28+42.17+
</t>
    </r>
    <r>
      <rPr>
        <sz val="12"/>
        <rFont val="Arial"/>
        <family val="2"/>
        <charset val="238"/>
      </rPr>
      <t xml:space="preserve">                       </t>
    </r>
    <r>
      <rPr>
        <sz val="10"/>
        <rFont val="Arial"/>
        <family val="2"/>
      </rPr>
      <t xml:space="preserve">+40.35+51.13=503.46m2
III  SPRAT      D4x4+D5x3+C2+I1+D6+E3+M1x0.5=39.78x4+39.78x3+27.07+64.28+
</t>
    </r>
    <r>
      <rPr>
        <sz val="12"/>
        <rFont val="Arial"/>
        <family val="2"/>
        <charset val="238"/>
      </rPr>
      <t xml:space="preserve">                       </t>
    </r>
    <r>
      <rPr>
        <sz val="10"/>
        <rFont val="Arial"/>
        <family val="2"/>
      </rPr>
      <t xml:space="preserve">+42.17+51.13+5.56x0.5=505.89m2
IV  SPRAT      D4x4+D5x3+C2+D6+E3+M1x0.5+H1=39.78x4+39.78+27.07+42.17+51.13+
</t>
    </r>
    <r>
      <rPr>
        <sz val="12"/>
        <rFont val="Arial"/>
        <family val="2"/>
        <charset val="238"/>
      </rPr>
      <t xml:space="preserve">                       </t>
    </r>
    <r>
      <rPr>
        <sz val="10"/>
        <rFont val="Arial"/>
        <family val="2"/>
      </rPr>
      <t xml:space="preserve">+85.56x0.5+67.73=509.34m2
V  SPRAT       D4x4+D5x3+C2+D6+E3+M1x0.5+K1=39.78x4+39.78x3+27.07+42.17+
</t>
    </r>
    <r>
      <rPr>
        <sz val="12"/>
        <rFont val="Arial"/>
        <family val="2"/>
        <charset val="238"/>
      </rPr>
      <t xml:space="preserve">                       </t>
    </r>
    <r>
      <rPr>
        <sz val="10"/>
        <rFont val="Arial"/>
        <family val="2"/>
      </rPr>
      <t xml:space="preserve">+51.13+85.56x0.5+78.71=520.38m2
VI  SPRAT      D4x4+D5x3+C2+D6+E3+M1x0.5+K1=39.78x4+39.78x3+27.07+42.17+
</t>
    </r>
    <r>
      <rPr>
        <sz val="12"/>
        <rFont val="Arial"/>
        <family val="2"/>
        <charset val="238"/>
      </rPr>
      <t xml:space="preserve">                       </t>
    </r>
    <r>
      <rPr>
        <sz val="10"/>
        <rFont val="Arial"/>
        <family val="2"/>
      </rPr>
      <t xml:space="preserve">+51.13+85.56x0.5+78.71=520.38m2
VII  SPRAT     D4x2+D5+C2+D6+K1=39.78x2+39.78+27.07+42.17+78.71=267.29m2
-------------------------------------------------------------------------------------------------------------------------
</t>
    </r>
    <r>
      <rPr>
        <sz val="12"/>
        <rFont val="Arial"/>
        <family val="2"/>
        <charset val="238"/>
      </rPr>
      <t xml:space="preserve">     </t>
    </r>
    <r>
      <rPr>
        <sz val="10"/>
        <rFont val="Arial"/>
        <family val="2"/>
      </rPr>
      <t>UKUPNO  OBJEKAT     3983.00m2</t>
    </r>
  </si>
  <si>
    <r>
      <t>PODRUM</t>
    </r>
    <r>
      <rPr>
        <sz val="10"/>
        <rFont val="Arial"/>
        <family val="2"/>
      </rPr>
      <t xml:space="preserve">     2.25x1.80x2+2.56x(1.66x3+1.71x3)=33.98m2
-----------------------------------------------------------------------------------------------------------------------
</t>
    </r>
    <r>
      <rPr>
        <sz val="12"/>
        <rFont val="Arial"/>
        <family val="2"/>
        <charset val="238"/>
      </rPr>
      <t xml:space="preserve">                              </t>
    </r>
    <r>
      <rPr>
        <sz val="10"/>
        <rFont val="Arial"/>
        <family val="2"/>
      </rPr>
      <t xml:space="preserve">UKUPNO PODRUM    33.98m2
STANOVI
stan  B5.....    2.71x(2.32x2+1.83+2.55)=24.44m2
stanovi D4     30x[2.71x(2.32+1.80+1.92x2+2.87+0.28)]=30x30.14=904.20m2
stanovi D5     22x[2.71x(2.32+1.80+1.92x2+2.87+0.28)]=22x30.14=663.08m2
stanovi C2     8x2.71x[(2.32+0.29+0.80+1.80)+(1.97x2+2.58+0.29x2)]=8x33.36=266.88m2
stan B5'         2.71x(1.85+2.32+0.70+0.34+2.40+0.60+2.30)=28.48m2
stan J1          2.71x[(2.32+1.85)+(1.88x2+1.13x2)+(1.88x2+0.93x2)+(1.80x2+0.42)]=53.74m2
stanovi I1      2x2.71x[(2.32+1.85)+(1.88x2+1.13x2)+(1.88x2+0.93x2)+(1.80x2+0.42)]=
</t>
    </r>
    <r>
      <rPr>
        <sz val="12"/>
        <rFont val="Arial"/>
        <family val="2"/>
        <charset val="238"/>
      </rPr>
      <t xml:space="preserve">                      </t>
    </r>
    <r>
      <rPr>
        <sz val="10"/>
        <rFont val="Arial"/>
        <family val="2"/>
      </rPr>
      <t xml:space="preserve">=2x53.74=107.48m2
stanovi D6     7x2.71x[(1.85+2.32+0.70+0.34)+0.94x4+(1.88x2+2.30x2)]=7x46.96=328.72m2
stanovi D7     2x2.71x[(1.80+2.42+0.29+0.80)+(2.39x2+2.65+0.62)]=2x36.20=72.40m2
stanovi E3      6x2.71x[(2.42+1.80)+(1.85x4+2.73+1.22x2+0.29)]=6x46.29=277.74m2
stanovi M1     2x2.71x[(1.80+2.42+0.29+0.80)+(2.22+0.84+0.75+2.15)+(2.15x2+2.98+0.25+1.10)+
</t>
    </r>
    <r>
      <rPr>
        <sz val="12"/>
        <rFont val="Arial"/>
        <family val="2"/>
        <charset val="238"/>
      </rPr>
      <t xml:space="preserve">                       </t>
    </r>
    <r>
      <rPr>
        <sz val="10"/>
        <rFont val="Arial"/>
        <family val="2"/>
      </rPr>
      <t xml:space="preserve">+(1.80+2.42+0.29+0.80)]=2x68.18=136.36m2
stan H1          2.71x[(1.85+2.32+0.34+0.70)+(1.13x2+1.86)+(0.93x2+1.86x2)+
</t>
    </r>
    <r>
      <rPr>
        <sz val="12"/>
        <rFont val="Arial"/>
        <family val="2"/>
        <charset val="238"/>
      </rPr>
      <t xml:space="preserve">                       </t>
    </r>
    <r>
      <rPr>
        <sz val="10"/>
        <rFont val="Arial"/>
        <family val="2"/>
      </rPr>
      <t xml:space="preserve">+(1.80x2+0.42+0.81)]=53,50m2
stanovi K1      3x{2.71x[(1.85+2.32+0.34+0.70)+(1.13x2+1.86)+(0.93x2+1.86x2)+
</t>
    </r>
    <r>
      <rPr>
        <sz val="12"/>
        <rFont val="Arial"/>
        <family val="2"/>
        <charset val="238"/>
      </rPr>
      <t xml:space="preserve">                       </t>
    </r>
    <r>
      <rPr>
        <sz val="10"/>
        <rFont val="Arial"/>
        <family val="2"/>
      </rPr>
      <t xml:space="preserve">+(1.80x2+0.42+0.81)]}=3x53.50=160.50m2
-------------------------------------------------------------------------------------------------------------------------------
</t>
    </r>
    <r>
      <rPr>
        <sz val="12"/>
        <rFont val="Arial"/>
        <family val="2"/>
        <charset val="238"/>
      </rPr>
      <t xml:space="preserve">                               </t>
    </r>
    <r>
      <rPr>
        <sz val="10"/>
        <rFont val="Arial"/>
        <family val="2"/>
      </rPr>
      <t xml:space="preserve">UKUPNO STANOVI      3176.29m2
</t>
    </r>
  </si>
  <si>
    <t>PODRUM          2.25x1.80x2+2.56x(1.66x3+1.71x3)=33.98m2
PRIZEMLJE      B5+D4x4+D5x3+C2+B5'+L1.pr2=24.44+30.14x4+30.14x3+33.36+28.48+
                         +3.02x(1.80+1.54+0.80+0.29)+3.02x(1.44+1.77+0.80+0.29)=323.63m2
I  SPRAT          D4x4+D5x3+C2+J1+D6+D7+E3=30.14x4+30.14x3+33.36+53.74+46.96+
                         +72.40+46.29=463.73m2
II  SPRAT          D4x4+D5x3+C2+J1+D6+D7+E3=30.14x4+30.14x3+33.36+53.74+46.96+
                         +72.40+46.29=463.73m2
III  SPRAT         D4x4+D5x3+C2+I1+D6+E3+M1x0.5=30.14x4+30.14x3+33.36+53.74+
                          +46.96+46.29+68.18x0.5=425.42m2
IV  SPRAT         D4x4+D5x3+C2+D6+E3+M1x0.5+H1=30.14x4+30.14x3+33.36+46.96+
                          +46.29+68.18x0.5+53.50=425.18m2
V  SPRAT          D4x4+D5x3+C2+D6+E3+M1x0.5+K1=30.14x4+30.14x3+33.36+46.96+46.29+
                          +68.18x0.5+53.50=425.18m2
VI  SPRAT         D4x4+D5x3+C2+D6+E3+M1x0.5+K1=30.14x4+30.14x3+33.36+46.96+46.29+
                          +68.18x0.5+53.50=425.18m2
VII  SPRAT        D4x2+D5+C2+D6+K1=30.14x2+30.14+33.36+46.96+53.50=224.24m2
------------------------------------------------------------------------------------------------------------------------------
                                                    UKUPNO OBJEKAT    3211.00m2</t>
  </si>
  <si>
    <r>
      <rPr>
        <b/>
        <sz val="11"/>
        <rFont val="Calibri"/>
        <family val="2"/>
        <charset val="238"/>
        <scheme val="minor"/>
      </rPr>
      <t>Nabavka, transport i montaža ventilacionih kanala</t>
    </r>
    <r>
      <rPr>
        <sz val="11"/>
        <rFont val="Calibri"/>
        <family val="2"/>
        <charset val="238"/>
        <scheme val="minor"/>
      </rPr>
      <t xml:space="preserve"> sa jednim sekundarnim i jednim primarnim kanalom, od lakog betona, debljine spoljnih zidova 2,5 cm i</t>
    </r>
  </si>
  <si>
    <t>03-250</t>
  </si>
  <si>
    <r>
      <rPr>
        <b/>
        <sz val="10"/>
        <rFont val="Arial"/>
        <family val="2"/>
      </rPr>
      <t>Nabavka materijala, transport i razastiranje šljunka u sloju debljine 10 cm, kao završni sloj, balast u ravnom krovu RK10.</t>
    </r>
    <r>
      <rPr>
        <sz val="10"/>
        <rFont val="Arial"/>
        <family val="2"/>
      </rPr>
      <t xml:space="preserve"> Šljunak treba da bude frakcije 4, zaobljenih ivica (oblutak), granulacije 16-32 mm, vodom ispran i bez sitnih čestica.</t>
    </r>
  </si>
  <si>
    <t>03-210</t>
  </si>
  <si>
    <r>
      <t xml:space="preserve">STANOVI
</t>
    </r>
    <r>
      <rPr>
        <sz val="11"/>
        <color theme="1"/>
        <rFont val="Calibri"/>
        <family val="2"/>
        <charset val="238"/>
        <scheme val="minor"/>
      </rPr>
      <t xml:space="preserve">B5         5.04=5.04m2
D4........30x4.69=140.70m2
D5        22x4.69=103.18m2
C2         8x4.68=37.44m2
B5'        4.45m2
J1          4.56m2
I1          2x4.56=9.12m2
D6        7x4.12=28.84m2
D7        2x6.17=12.34m2
E3        6x4.69=28.14m2
M1        2x6.20=12.40m2
H1        4.56m2
K1        3x4.56=13.68m2
----------------------------------------------
</t>
    </r>
    <r>
      <rPr>
        <sz val="12"/>
        <rFont val="Arial"/>
        <family val="2"/>
        <charset val="238"/>
      </rPr>
      <t xml:space="preserve">    </t>
    </r>
    <r>
      <rPr>
        <sz val="11"/>
        <color theme="1"/>
        <rFont val="Calibri"/>
        <family val="2"/>
        <charset val="238"/>
        <scheme val="minor"/>
      </rPr>
      <t xml:space="preserve">UKUPNO    404.33m2
</t>
    </r>
    <r>
      <rPr>
        <sz val="12"/>
        <rFont val="Arial"/>
        <family val="2"/>
        <charset val="238"/>
      </rPr>
      <t xml:space="preserve">
</t>
    </r>
    <r>
      <rPr>
        <u/>
        <sz val="10"/>
        <rFont val="Arial"/>
        <family val="2"/>
      </rPr>
      <t xml:space="preserve">OSTAVE
</t>
    </r>
    <r>
      <rPr>
        <sz val="11"/>
        <color theme="1"/>
        <rFont val="Calibri"/>
        <family val="2"/>
        <charset val="238"/>
        <scheme val="minor"/>
      </rPr>
      <t xml:space="preserve">D6      7x0.83=
E3      6x1.72=
J1       1.44
I1       2x1.44
M1      2x2.28
H1      1.44
K1     3x1.44
----------------------------------------------
UKUPNO   30.77m2
-------------------------------------------------------------------
</t>
    </r>
    <r>
      <rPr>
        <sz val="12"/>
        <rFont val="Arial"/>
        <family val="2"/>
        <charset val="238"/>
      </rPr>
      <t xml:space="preserve">        </t>
    </r>
    <r>
      <rPr>
        <sz val="11"/>
        <color theme="1"/>
        <rFont val="Calibri"/>
        <family val="2"/>
        <charset val="238"/>
        <scheme val="minor"/>
      </rPr>
      <t>UKUPNO OBJEKAT      435.00m2</t>
    </r>
  </si>
  <si>
    <t>3.73+3.73x30+3.73x22+3.73x8+3.73+(3.73+1.80)+(3.73+1.80)x2+3.73x7+3.73x2+3.73x6+
+(3.73+3.73)x2+(3.73+1.80)+(3.73+1.80)x3=340.00m2</t>
  </si>
  <si>
    <r>
      <t xml:space="preserve">B5      2.99+20.19=23.18m2
D4      (3.20+22.62+12.49)x30=38.31x30=1149.30m2
D5      (3.20+22.62+12.49)x22=38.31x22=842.82m2
C2      (4.62+21.64+7.07)x8=33.33x8=266.64m2
B5'      2.98+21.17=24.15m2
J1       13.23+21.75+8.75+11.09+12.41=67.23m2
I1        (11.63+21.75+8.75+11.09+12.41)x2=65.63x2=131.26m2
D6      (5.50+20.30+12.45)x7=38.25x7=267.75m2
D7      (4.62+20.86+10.46)x2=35.94x2=71.88m2
E3      (5.74+23.67+11.93)x6=41.34x6=248.07m2
M1      7.78+20.51+10.86+7.45+13.96+16.85+12.41=179.64m2
H1      9.85+26.16+11.09+12.41=59.51m2
K1      (13.23+27.60+11.11+11.09+12.41)x3=75.44x3=226.32m2
----------------------------------------------------------------------------------------------
</t>
    </r>
    <r>
      <rPr>
        <sz val="12"/>
        <rFont val="Arial"/>
        <family val="2"/>
        <charset val="238"/>
      </rPr>
      <t xml:space="preserve">                                    </t>
    </r>
    <r>
      <rPr>
        <sz val="11"/>
        <color theme="1"/>
        <rFont val="Calibri"/>
        <family val="2"/>
        <charset val="238"/>
        <scheme val="minor"/>
      </rPr>
      <t>UKUPNO    3570.00m2</t>
    </r>
  </si>
  <si>
    <r>
      <t xml:space="preserve">krov nad VI spratom       53.16+98.88+98.43+61.85=312.32m2
krov nad VIII spratom     183.68+140.00+135.71=459.39m2
--------------------------------------------------------------------------------------------------
</t>
    </r>
    <r>
      <rPr>
        <sz val="12"/>
        <rFont val="Arial"/>
        <family val="2"/>
        <charset val="238"/>
      </rPr>
      <t xml:space="preserve">              </t>
    </r>
    <r>
      <rPr>
        <sz val="11"/>
        <color theme="1"/>
        <rFont val="Calibri"/>
        <family val="2"/>
        <charset val="238"/>
        <scheme val="minor"/>
      </rPr>
      <t>UKUPNO    772.00m2</t>
    </r>
  </si>
  <si>
    <t>1.46+1.87x30+1.87x22+1.87x8+1.88+(2.44+1.85)+(2.44+1.85)x2+1.85x7+2.49x2+
+1.54x6+(1.95+1.95)+2.98+2.64x3=171.00m2</t>
  </si>
  <si>
    <t>UKUPNA  neto povrsina podruma  =725.00m2</t>
  </si>
  <si>
    <r>
      <t xml:space="preserve">PR.1.3.
2.20c(2.33+1.82+1.76x4+4.81+1.18+1.35+3.90+1.10+1.80+2.00+1.45+2.70+3.85+1.65)=85.32m2
2.51x(6.70+1.96x5+1.79+2.00x2+0.50+0.80+4.60x2+1.85x4+2.95+2.58+0.50)=116.01m2
2.51x(6.70+196x5+2.60+0.50+2.95+4.55x2+1.85x6+0.60+2.80+1.70)=120.10m2
</t>
    </r>
    <r>
      <rPr>
        <sz val="12"/>
        <rFont val="Arial"/>
        <family val="2"/>
        <charset val="238"/>
      </rPr>
      <t xml:space="preserve">
</t>
    </r>
    <r>
      <rPr>
        <sz val="11"/>
        <color theme="1"/>
        <rFont val="Calibri"/>
        <family val="2"/>
        <charset val="238"/>
        <scheme val="minor"/>
      </rPr>
      <t xml:space="preserve">PR.2.3.
kao2.4 i 2.5-2.5
120.10-2.51x(2.80+1.70)=108.81m2
</t>
    </r>
    <r>
      <rPr>
        <sz val="12"/>
        <rFont val="Arial"/>
        <family val="2"/>
        <charset val="238"/>
      </rPr>
      <t xml:space="preserve">
</t>
    </r>
    <r>
      <rPr>
        <sz val="11"/>
        <color theme="1"/>
        <rFont val="Calibri"/>
        <family val="2"/>
        <charset val="238"/>
        <scheme val="minor"/>
      </rPr>
      <t xml:space="preserve">PR.3.3.
2.51x(6.70+1.96x5)=44.42m2
</t>
    </r>
    <r>
      <rPr>
        <sz val="12"/>
        <rFont val="Arial"/>
        <family val="2"/>
        <charset val="238"/>
      </rPr>
      <t xml:space="preserve">
</t>
    </r>
    <r>
      <rPr>
        <sz val="11"/>
        <color theme="1"/>
        <rFont val="Calibri"/>
        <family val="2"/>
        <charset val="238"/>
        <scheme val="minor"/>
      </rPr>
      <t xml:space="preserve">PR.3.5.
2.51x(6.70x2+2.06x5+2.15x2+1.25+1.37x2+1.30+1.20+3.70)=98.87m2
</t>
    </r>
    <r>
      <rPr>
        <sz val="12"/>
        <rFont val="Arial"/>
        <family val="2"/>
        <charset val="238"/>
      </rPr>
      <t xml:space="preserve">
</t>
    </r>
    <r>
      <rPr>
        <sz val="11"/>
        <color theme="1"/>
        <rFont val="Calibri"/>
        <family val="2"/>
        <charset val="238"/>
        <scheme val="minor"/>
      </rPr>
      <t xml:space="preserve">PR.3.4.
2.20x(7.17+1.85x4+1.55+2.27+1.85)=44.53m2
-------------------------------------------------------------------------------------------------------------
</t>
    </r>
    <r>
      <rPr>
        <sz val="12"/>
        <rFont val="Arial"/>
        <family val="2"/>
        <charset val="238"/>
      </rPr>
      <t xml:space="preserve">                   </t>
    </r>
    <r>
      <rPr>
        <sz val="11"/>
        <color theme="1"/>
        <rFont val="Calibri"/>
        <family val="2"/>
        <charset val="238"/>
        <scheme val="minor"/>
      </rPr>
      <t>UKUPNO    620.00m2</t>
    </r>
  </si>
  <si>
    <t>2.31x2.50x3=18.00m2</t>
  </si>
  <si>
    <t>18.00+2.00x3=24.00m2</t>
  </si>
  <si>
    <t xml:space="preserve">- polaganje prvog sloja polimer-bitumenske trake na bazi SBS,debljine d= 5 mm, sa uloškom od poliesterskog filca (EN 13969,typ A i typ T,EN 13970 i EN 14967).Traka se vari za podlogu plamenikom 100%.Preklopi su 8-10 cm.Traka mora imati prekidnu silu min.700 N/50 mm. i mogućnost istezanja do 30%. </t>
  </si>
  <si>
    <r>
      <t xml:space="preserve">mere kao za poziciju 03-110:
osa A-J i 2-20 ...... 29.19x7.79+27.67x8.06-0.24x1.77=449.99m2
osa J-K ................ 10.02x2.80=28.06m2
osa K-S  i  1-19 .... 27.55x7.57+24.01x8.28+0.64x(8.28-2.63)=410.97m2
prosirenje ............. 0.60x(29.19+27.67+7.79+8.06+1.52+0.24+1.50+3.20+2.80+4.33+2.63+
</t>
    </r>
    <r>
      <rPr>
        <sz val="12"/>
        <rFont val="Arial"/>
        <family val="2"/>
        <charset val="238"/>
      </rPr>
      <t xml:space="preserve">                       </t>
    </r>
    <r>
      <rPr>
        <sz val="11"/>
        <color theme="1"/>
        <rFont val="Calibri"/>
        <family val="2"/>
        <charset val="238"/>
        <scheme val="minor"/>
      </rPr>
      <t xml:space="preserve">+3.44+0.60x2)++0.60x(27.55+0.60x2+7.57+2.90+8.28+24.01)=99.05m2
-------------------------------------------------------------------------------------------------------------
</t>
    </r>
    <r>
      <rPr>
        <sz val="12"/>
        <rFont val="Arial"/>
        <family val="2"/>
        <charset val="238"/>
      </rPr>
      <t xml:space="preserve">                               </t>
    </r>
    <r>
      <rPr>
        <sz val="11"/>
        <color theme="1"/>
        <rFont val="Calibri"/>
        <family val="2"/>
        <charset val="238"/>
        <scheme val="minor"/>
      </rPr>
      <t>ukupno   990.00m2</t>
    </r>
  </si>
  <si>
    <r>
      <t xml:space="preserve">osa A-B i 2-20      2.80x[(15.85+1.53+0.24x2)+(7.57+2.90+2.80)]=87.16m2
ulazi                     3.20x(2.90+2.80+4.33+2.63+2.88)=49.73m2
kose pl.                (3.20+2.80)/2x(4.49+5.48)=29.91m2
istok                     2065x(59.54+1.50+3.20-4.49-2.90)=150.65m2
zapad                  2.65x(12.70+1.22+13.75+0.61+1.22+11.28+1.22+9.68)=136.95m2
---------------------------------------------------------------------------------------------------------------
</t>
    </r>
    <r>
      <rPr>
        <sz val="12"/>
        <rFont val="Arial"/>
        <family val="2"/>
        <charset val="238"/>
      </rPr>
      <t xml:space="preserve">                         </t>
    </r>
    <r>
      <rPr>
        <sz val="11"/>
        <color theme="1"/>
        <rFont val="Calibri"/>
        <family val="2"/>
        <charset val="238"/>
        <scheme val="minor"/>
      </rPr>
      <t>ukupno   460.00m2</t>
    </r>
  </si>
  <si>
    <r>
      <t xml:space="preserve">horizontalno + 0.20m1+1.20 iza kada+ostalo po opisu
</t>
    </r>
    <r>
      <rPr>
        <sz val="12"/>
        <color indexed="8"/>
        <rFont val="Arial"/>
        <family val="2"/>
      </rPr>
      <t xml:space="preserve">
</t>
    </r>
    <r>
      <rPr>
        <sz val="10"/>
        <color indexed="8"/>
        <rFont val="Arial"/>
        <family val="2"/>
      </rPr>
      <t xml:space="preserve">PODRUM       (1.80x1.50)+[(1.80+1.50)x2-0.81]x0.20+{(1.66x1.71)+[(1.66+1.712-
</t>
    </r>
    <r>
      <rPr>
        <sz val="12"/>
        <color indexed="8"/>
        <rFont val="Arial"/>
        <family val="2"/>
      </rPr>
      <t xml:space="preserve">                 </t>
    </r>
    <r>
      <rPr>
        <sz val="10"/>
        <color indexed="8"/>
        <rFont val="Arial"/>
        <family val="2"/>
      </rPr>
      <t xml:space="preserve">-0.81]x0.20}x3=15.95m2
PRIZEMLJE   {(1.80x1.54)+[(1.80+1.54)x2-0.81)x0.20]x2=7.90m2
KUPATILA      {2.32x1.80+[(2.32+1.80)x2-0.91]x0.20+(0.70x2+1.99)x
</t>
    </r>
    <r>
      <rPr>
        <sz val="12"/>
        <color indexed="8"/>
        <rFont val="Arial"/>
        <family val="2"/>
      </rPr>
      <t xml:space="preserve">                       </t>
    </r>
    <r>
      <rPr>
        <sz val="10"/>
        <color indexed="8"/>
        <rFont val="Arial"/>
        <family val="2"/>
      </rPr>
      <t xml:space="preserve">1.00}x(86+2)=9.04x88=795.52m2
</t>
    </r>
    <r>
      <rPr>
        <sz val="12"/>
        <color indexed="8"/>
        <rFont val="Arial"/>
        <family val="2"/>
      </rPr>
      <t xml:space="preserve">                        </t>
    </r>
    <r>
      <rPr>
        <sz val="10"/>
        <color indexed="8"/>
        <rFont val="Arial"/>
        <family val="2"/>
      </rPr>
      <t xml:space="preserve">{(1.86x1.13)+[(1.86+1.13)x2-0.81]x0.20}x7=3.14x7=21.98m2
----------------------------------------------------------------------------------------------------------------
</t>
    </r>
    <r>
      <rPr>
        <sz val="12"/>
        <color indexed="8"/>
        <rFont val="Arial"/>
        <family val="2"/>
      </rPr>
      <t xml:space="preserve">                       </t>
    </r>
    <r>
      <rPr>
        <sz val="10"/>
        <color indexed="8"/>
        <rFont val="Arial"/>
        <family val="2"/>
      </rPr>
      <t xml:space="preserve">UKUPNO   842,00m2horizontalno + 0.20m1+1.20 iza kada+ostalo po opisu
</t>
    </r>
    <r>
      <rPr>
        <sz val="12"/>
        <color indexed="8"/>
        <rFont val="Arial"/>
        <family val="2"/>
      </rPr>
      <t xml:space="preserve">
</t>
    </r>
    <r>
      <rPr>
        <sz val="10"/>
        <color indexed="8"/>
        <rFont val="Arial"/>
        <family val="2"/>
      </rPr>
      <t xml:space="preserve">PODRUM       (1.80x1.50)+[(1.80+1.50)x2-0.81]x0.20+{(1.66x1.71)+[(1.66+1.712-
</t>
    </r>
    <r>
      <rPr>
        <sz val="12"/>
        <color indexed="8"/>
        <rFont val="Arial"/>
        <family val="2"/>
      </rPr>
      <t xml:space="preserve">                 </t>
    </r>
    <r>
      <rPr>
        <sz val="10"/>
        <color indexed="8"/>
        <rFont val="Arial"/>
        <family val="2"/>
      </rPr>
      <t xml:space="preserve">-0.81]x0.20}x3=15.95m2
PRIZEMLJE   {(1.80x1.54)+[(1.80+1.54)x2-0.81)x0.20]x2=7.90m2
KUPATILA      {2.32x1.80+[(2.32+1.80)x2-0.91]x0.20+(0.70x2+1.99)x
</t>
    </r>
    <r>
      <rPr>
        <sz val="12"/>
        <color indexed="8"/>
        <rFont val="Arial"/>
        <family val="2"/>
      </rPr>
      <t xml:space="preserve">                       </t>
    </r>
    <r>
      <rPr>
        <sz val="10"/>
        <color indexed="8"/>
        <rFont val="Arial"/>
        <family val="2"/>
      </rPr>
      <t xml:space="preserve">1.00}x(86+2)=9.04x88=795.52m2
</t>
    </r>
    <r>
      <rPr>
        <sz val="12"/>
        <color indexed="8"/>
        <rFont val="Arial"/>
        <family val="2"/>
      </rPr>
      <t xml:space="preserve">                        </t>
    </r>
    <r>
      <rPr>
        <sz val="10"/>
        <color indexed="8"/>
        <rFont val="Arial"/>
        <family val="2"/>
      </rPr>
      <t xml:space="preserve">{(1.86x1.13)+[(1.86+1.13)x2-0.81]x0.20}x7=3.14x7=21.98m2
----------------------------------------------------------------------------------------------------------------
</t>
    </r>
    <r>
      <rPr>
        <sz val="12"/>
        <color indexed="8"/>
        <rFont val="Arial"/>
        <family val="2"/>
      </rPr>
      <t xml:space="preserve">                       </t>
    </r>
    <r>
      <rPr>
        <sz val="10"/>
        <color indexed="8"/>
        <rFont val="Arial"/>
        <family val="2"/>
      </rPr>
      <t>UKUPNO   842,00m2</t>
    </r>
  </si>
  <si>
    <t>[1.64+(2.00+1.75)x2x0.20]+[1.87+(1.71+1.17)x2x0.20]x71+[2.44+(2.92+0.87)x2x0.20]x3+
+[2.49+(2.15+1.38)x2x0.20]x2+[1.54+(2.05+0.86)x2x0.20]x6+[1.95x2+(1.06+1.31)x2x2x0.20]x2+
+[2.98+(2.48+1.37)x2x0.20]x1+[1.95+(1.90+1.54)x2x0.20]x3=281.00m2</t>
  </si>
  <si>
    <t>mere kao za poziciju 05-160</t>
  </si>
  <si>
    <t>(53.18+98.88+98.43+61.85)+(183.68+140.00+135.71)+180.00/0.75x1.00+0.70x[3.95+2.90+
+6.50x2+6.90+(3.52x2x3+4.79x2x3)+2.80x2+8.37-1.54+1.00x2+1.20)+
+(0.64+1.50+3.70+3.85x2+1.00x2+2.50x2+5.77+2.88+4.07+1.33)]+
+0.75x(2.10+2.32)x2x3+20.00=312.32+459.39+240.00+88.78+19.89+20.00=1140.00m2</t>
  </si>
  <si>
    <t>kao pozicija 07-170</t>
  </si>
  <si>
    <t xml:space="preserve"> povrsine krova                                                                                                                                               nad VI spratom     53.16+98.88+98.43+61.85=312.32m2                                                                             nad VII spratom   183.68+140.00+135.71=459.39m2                                                                                                 UKUPNO   772.00m2</t>
  </si>
  <si>
    <t xml:space="preserve"> povrsine krova                                                                                                                                               nad VI spratom     53.16+98.88+98.43+61.85=312.32m2                                                                                nad VII spratom   183.68+140.00+135.71=459.39m2                                                                                                 UKUPNO   772.00m2</t>
  </si>
  <si>
    <t xml:space="preserve"> povrsine krova                                                                                                                                               nad VI spratom     53.16+98.88+98.43+61.85=312.32m2                                                                               nad VII spratom   183.68+140.00+135.71=459.39m2                                                                                                 UKUPNO   772.00m2</t>
  </si>
  <si>
    <t>3.11x(1.80+1.90+2.10x2+2.32x2+1.90+2.10)+(0.97-0.56)x(0.30+2.50+2.31+0.30+0.30+2.31+2.20)=56.00m2</t>
  </si>
  <si>
    <r>
      <t xml:space="preserve">kao kod pozicije 05-150    = 845,00m2
termoizolacija u nivou ploca    
0.20x[(1.42x7x3+1.425x7x2+6.23+5.32+1.42x10+2.33x6+2.59x2+
+1.94x2+3.11x4)+(1.55+1.42x6x2+1.425x7x4+12.98+2.46x6+
+1.16x6+4.40x6+1.00x6x2)+(1.29x4+1.56x4+2.99x4+
+2.59x4)+3.50x7]=60.16m2
----------------------------------------------------------------------------------------
</t>
    </r>
    <r>
      <rPr>
        <sz val="12"/>
        <rFont val="Arial"/>
        <family val="2"/>
        <charset val="238"/>
      </rPr>
      <t xml:space="preserve">              </t>
    </r>
    <r>
      <rPr>
        <sz val="11"/>
        <color theme="1"/>
        <rFont val="Calibri"/>
        <family val="2"/>
        <charset val="238"/>
        <scheme val="minor"/>
      </rPr>
      <t>UKUPNO     905.00m2</t>
    </r>
  </si>
  <si>
    <r>
      <t xml:space="preserve">JUZNA FASADA od kote -0.55 do kote +19.94   h=20.49m1
[20.49x(7.98+1.58(+0.32x2.89x6]+2.71x1.76x3+2.89x(0.80+1.27x4)+2.71x1.85x3+
+2.89x(6.03+1.63)=268.66m2
odbijaju se otvori
2.56x2.30+1.97x1.93x7+0.79x1.41x7+1.08x2.53x6+0.83x1.41x6=63.72m2
-------------------------------------------------------------------------------------------------------
</t>
    </r>
    <r>
      <rPr>
        <sz val="12"/>
        <rFont val="Arial"/>
        <family val="2"/>
        <charset val="238"/>
      </rPr>
      <t xml:space="preserve">    </t>
    </r>
    <r>
      <rPr>
        <sz val="11"/>
        <color theme="1"/>
        <rFont val="Calibri"/>
        <family val="2"/>
        <charset val="238"/>
        <scheme val="minor"/>
      </rPr>
      <t xml:space="preserve">ukupno JUZNA FASADA    204.94m2
</t>
    </r>
    <r>
      <rPr>
        <sz val="12"/>
        <rFont val="Arial"/>
        <family val="2"/>
        <charset val="238"/>
      </rPr>
      <t xml:space="preserve">
</t>
    </r>
    <r>
      <rPr>
        <sz val="11"/>
        <color theme="1"/>
        <rFont val="Calibri"/>
        <family val="2"/>
        <charset val="238"/>
        <scheme val="minor"/>
      </rPr>
      <t xml:space="preserve">SEVERNA FASADA
[2.71x(1.63+0.92)-0.83x1.41]x7+(2.71x2.14x2-0.83x1.41x2+(2.89x1.75-1.00x1.41)x4+
+2.71x(1.33+1.31+0.20)x4=81.54m2
</t>
    </r>
    <r>
      <rPr>
        <sz val="12"/>
        <rFont val="Arial"/>
        <family val="2"/>
        <charset val="238"/>
      </rPr>
      <t xml:space="preserve">
</t>
    </r>
    <r>
      <rPr>
        <sz val="11"/>
        <color theme="1"/>
        <rFont val="Calibri"/>
        <family val="2"/>
        <charset val="238"/>
        <scheme val="minor"/>
      </rPr>
      <t xml:space="preserve">ISTOCNA FASADA
2.71x(0.90x2+1.19)x4=32.41m2
</t>
    </r>
    <r>
      <rPr>
        <sz val="12"/>
        <rFont val="Arial"/>
        <family val="2"/>
        <charset val="238"/>
      </rPr>
      <t xml:space="preserve">
</t>
    </r>
    <r>
      <rPr>
        <sz val="11"/>
        <color theme="1"/>
        <rFont val="Calibri"/>
        <family val="2"/>
        <charset val="238"/>
        <scheme val="minor"/>
      </rPr>
      <t xml:space="preserve">ZAPADNA FASADA
2.71x(0.90+0765)x8+2.71x0.80x6=26.32m2
</t>
    </r>
    <r>
      <rPr>
        <sz val="12"/>
        <rFont val="Arial"/>
        <family val="2"/>
        <charset val="238"/>
      </rPr>
      <t xml:space="preserve">
</t>
    </r>
    <r>
      <rPr>
        <sz val="11"/>
        <color theme="1"/>
        <rFont val="Calibri"/>
        <family val="2"/>
        <charset val="238"/>
        <scheme val="minor"/>
      </rPr>
      <t xml:space="preserve">odbija se  vrednost kao u poziciji 07-220-a
0.26x(7.94+3.19)+0.31x(7.98+1.58+0.24+1.21+1.95)=7.00m2
------------------------------------------------------------------------------------------------------------
</t>
    </r>
    <r>
      <rPr>
        <sz val="12"/>
        <rFont val="Arial"/>
        <family val="2"/>
        <charset val="238"/>
      </rPr>
      <t xml:space="preserve">     </t>
    </r>
    <r>
      <rPr>
        <sz val="11"/>
        <color theme="1"/>
        <rFont val="Calibri"/>
        <family val="2"/>
        <charset val="238"/>
        <scheme val="minor"/>
      </rPr>
      <t>UKUPNO   338.00m2</t>
    </r>
  </si>
  <si>
    <r>
      <t xml:space="preserve">JUZNA  FASADA
20.49x(0.24+1.21+1.97)-(1.97x2.30+1.97x1.93x6)=42.73m2
</t>
    </r>
    <r>
      <rPr>
        <sz val="12"/>
        <rFont val="Arial"/>
        <family val="2"/>
        <charset val="238"/>
      </rPr>
      <t xml:space="preserve">
</t>
    </r>
    <r>
      <rPr>
        <sz val="11"/>
        <color theme="1"/>
        <rFont val="Calibri"/>
        <family val="2"/>
        <charset val="238"/>
        <scheme val="minor"/>
      </rPr>
      <t xml:space="preserve">SEVERNA FASADA
prizemlje    3.35x(3.19+7.58)-2.58x2.30=30.15m2
I i II sprat      5.60x(5.35+3.19)+2.71x0.54x2=50.75m2
I - VII  sprata   20.49x5.35-1.22x1.93x7=93.14m2
--------------------------------------------------------------------------
</t>
    </r>
    <r>
      <rPr>
        <sz val="12"/>
        <rFont val="Arial"/>
        <family val="2"/>
        <charset val="238"/>
      </rPr>
      <t xml:space="preserve">    </t>
    </r>
    <r>
      <rPr>
        <sz val="11"/>
        <color theme="1"/>
        <rFont val="Calibri"/>
        <family val="2"/>
        <charset val="238"/>
        <scheme val="minor"/>
      </rPr>
      <t xml:space="preserve">ukupno SEVERNA FASADA    174.04m2
</t>
    </r>
    <r>
      <rPr>
        <sz val="12"/>
        <rFont val="Arial"/>
        <family val="2"/>
        <charset val="238"/>
      </rPr>
      <t xml:space="preserve">
</t>
    </r>
    <r>
      <rPr>
        <sz val="11"/>
        <color theme="1"/>
        <rFont val="Calibri"/>
        <family val="2"/>
        <charset val="238"/>
        <scheme val="minor"/>
      </rPr>
      <t xml:space="preserve">ISTOCNA  FASADA
prizemlje        3.35x(4.73+1.75+10.23+6058)-1.72x1.93x5-1.60x1.93x2=60.07m2
I IV sprata     11.24x(4.71+2.26+12.56+3.32+6.58)-(2.26x1.93x4+1.22x1.93x6x4+
</t>
    </r>
    <r>
      <rPr>
        <sz val="12"/>
        <rFont val="Arial"/>
        <family val="2"/>
        <charset val="238"/>
      </rPr>
      <t xml:space="preserve">                      </t>
    </r>
    <r>
      <rPr>
        <sz val="11"/>
        <color theme="1"/>
        <rFont val="Calibri"/>
        <family val="2"/>
        <charset val="238"/>
        <scheme val="minor"/>
      </rPr>
      <t xml:space="preserve">+1.60x1.93x4x2+0.96x1.93)=230.28m2
VI do VII+nadzidak      10.48x30.53-(1.22x1.93x7x3+1.60x1.93x2x3)=251.98m2
</t>
    </r>
    <r>
      <rPr>
        <sz val="12"/>
        <rFont val="Arial"/>
        <family val="2"/>
        <charset val="238"/>
      </rPr>
      <t xml:space="preserve">
</t>
    </r>
    <r>
      <rPr>
        <sz val="11"/>
        <color theme="1"/>
        <rFont val="Calibri"/>
        <family val="2"/>
        <charset val="238"/>
        <scheme val="minor"/>
      </rPr>
      <t xml:space="preserve">FZ11  u osi J     (3.35+11.24+10.48)x1.63=40.86m2
N12 osa K-S +28.98x1.67=48.40m2
------------------------------------------------------------------------
</t>
    </r>
    <r>
      <rPr>
        <sz val="12"/>
        <rFont val="Arial"/>
        <family val="2"/>
        <charset val="238"/>
      </rPr>
      <t xml:space="preserve">    </t>
    </r>
    <r>
      <rPr>
        <sz val="11"/>
        <color theme="1"/>
        <rFont val="Calibri"/>
        <family val="2"/>
        <charset val="238"/>
        <scheme val="minor"/>
      </rPr>
      <t xml:space="preserve">ukupno ISTOCNA FASADA    631.59m2JUZNA  FASADA
20.49x(0.24+1.21+1.97)-(1.97x2.30+1.97x1.93x6)=42.73m2
</t>
    </r>
    <r>
      <rPr>
        <sz val="12"/>
        <rFont val="Arial"/>
        <family val="2"/>
        <charset val="238"/>
      </rPr>
      <t xml:space="preserve">
</t>
    </r>
    <r>
      <rPr>
        <sz val="11"/>
        <color theme="1"/>
        <rFont val="Calibri"/>
        <family val="2"/>
        <charset val="238"/>
        <scheme val="minor"/>
      </rPr>
      <t xml:space="preserve">SEVERNA FASADA
prizemlje    3.35x(3.19+7.58)-2.58x2.30=30.15m2
I i II sprat      5.60x(5.35+3.19)+2.71x0.54x2=50.75m2
I - VII  sprata   20.49x5.35-1.22x1.93x7=93.14m2
--------------------------------------------------------------------------
</t>
    </r>
    <r>
      <rPr>
        <sz val="12"/>
        <rFont val="Arial"/>
        <family val="2"/>
        <charset val="238"/>
      </rPr>
      <t xml:space="preserve">    </t>
    </r>
    <r>
      <rPr>
        <sz val="11"/>
        <color theme="1"/>
        <rFont val="Calibri"/>
        <family val="2"/>
        <charset val="238"/>
        <scheme val="minor"/>
      </rPr>
      <t xml:space="preserve">ukupno SEVERNA FASADA    174.04m2
</t>
    </r>
    <r>
      <rPr>
        <sz val="12"/>
        <rFont val="Arial"/>
        <family val="2"/>
        <charset val="238"/>
      </rPr>
      <t xml:space="preserve">
</t>
    </r>
    <r>
      <rPr>
        <sz val="11"/>
        <color theme="1"/>
        <rFont val="Calibri"/>
        <family val="2"/>
        <charset val="238"/>
        <scheme val="minor"/>
      </rPr>
      <t xml:space="preserve">ISTOCNA  FASADA
prizemlje        3.35x(4.73+1.75+10.23+6058)-1.72x1.93x5-1.60x1.93x2=60.07m2
I IV sprata     11.24x(4.71+2.26+12.56+3.32+6.58)-(2.26x1.93x4+1.22x1.93x6x4+
</t>
    </r>
    <r>
      <rPr>
        <sz val="12"/>
        <rFont val="Arial"/>
        <family val="2"/>
        <charset val="238"/>
      </rPr>
      <t xml:space="preserve">                      </t>
    </r>
    <r>
      <rPr>
        <sz val="11"/>
        <color theme="1"/>
        <rFont val="Calibri"/>
        <family val="2"/>
        <charset val="238"/>
        <scheme val="minor"/>
      </rPr>
      <t xml:space="preserve">+1.60x1.93x4x2+0.96x1.93)=230.28m2
VI do VII+nadzidak      10.48x30.53-(1.22x1.93x7x3+1.60x1.93x2x3)=251.98m2
</t>
    </r>
    <r>
      <rPr>
        <sz val="12"/>
        <rFont val="Arial"/>
        <family val="2"/>
        <charset val="238"/>
      </rPr>
      <t xml:space="preserve">
</t>
    </r>
    <r>
      <rPr>
        <sz val="11"/>
        <color theme="1"/>
        <rFont val="Calibri"/>
        <family val="2"/>
        <charset val="238"/>
        <scheme val="minor"/>
      </rPr>
      <t xml:space="preserve">FZ11  u osi J     (3.35+11.24+10.48)x1.63=40.86m2
N12 osa K-S +28.98x1.67=48.40m2
------------------------------------------------------------------------
</t>
    </r>
    <r>
      <rPr>
        <sz val="12"/>
        <rFont val="Arial"/>
        <family val="2"/>
        <charset val="238"/>
      </rPr>
      <t xml:space="preserve">    </t>
    </r>
    <r>
      <rPr>
        <sz val="11"/>
        <color theme="1"/>
        <rFont val="Calibri"/>
        <family val="2"/>
        <charset val="238"/>
        <scheme val="minor"/>
      </rPr>
      <t>ukupno ISTOCNA FASADA    631.59m2</t>
    </r>
  </si>
  <si>
    <r>
      <t xml:space="preserve">JUZNA I SEVERNA FASADA N12
1.74x[(3.48+3.16+0.24)+(8.03+4.05+5.41)]=42.40m2
</t>
    </r>
    <r>
      <rPr>
        <sz val="12"/>
        <rFont val="Arial"/>
        <family val="2"/>
        <charset val="238"/>
      </rPr>
      <t xml:space="preserve">
</t>
    </r>
    <r>
      <rPr>
        <sz val="11"/>
        <color theme="1"/>
        <rFont val="Calibri"/>
        <family val="2"/>
        <charset val="238"/>
        <scheme val="minor"/>
      </rPr>
      <t xml:space="preserve">ZAPADNA FASADA
prizemlje     2.71x(1.19+3.38)+2.89x(9.76+5.94)+2.71x1.53-1.22x1.53x5+
</t>
    </r>
    <r>
      <rPr>
        <sz val="12"/>
        <rFont val="Arial"/>
        <family val="2"/>
        <charset val="238"/>
      </rPr>
      <t xml:space="preserve">                   </t>
    </r>
    <r>
      <rPr>
        <sz val="11"/>
        <color theme="1"/>
        <rFont val="Calibri"/>
        <family val="2"/>
        <charset val="238"/>
        <scheme val="minor"/>
      </rPr>
      <t xml:space="preserve">+2.71x(1.22x2+0.90+0.78)=61.30m2
I - VII +N12     21.61x(24.27+2.63+0.64+1.58)-(1.22x1.93x7x5+3.32x2.89x7+
</t>
    </r>
    <r>
      <rPr>
        <sz val="12"/>
        <rFont val="Arial"/>
        <family val="2"/>
        <charset val="238"/>
      </rPr>
      <t xml:space="preserve">                       </t>
    </r>
    <r>
      <rPr>
        <sz val="11"/>
        <color theme="1"/>
        <rFont val="Calibri"/>
        <family val="2"/>
        <charset val="238"/>
        <scheme val="minor"/>
      </rPr>
      <t xml:space="preserve">+2.20x2.89x7)+2.71x(1.22x2x7+0.90x7)=502.61m2
-------------------------------------------------------------------------------------------------------
</t>
    </r>
    <r>
      <rPr>
        <sz val="12"/>
        <rFont val="Arial"/>
        <family val="2"/>
        <charset val="238"/>
      </rPr>
      <t xml:space="preserve">    </t>
    </r>
    <r>
      <rPr>
        <sz val="11"/>
        <color theme="1"/>
        <rFont val="Calibri"/>
        <family val="2"/>
        <charset val="238"/>
        <scheme val="minor"/>
      </rPr>
      <t xml:space="preserve">ukupno     ZAPADNA FASADA    563.91m2
</t>
    </r>
    <r>
      <rPr>
        <sz val="12"/>
        <rFont val="Arial"/>
        <family val="2"/>
        <charset val="238"/>
      </rPr>
      <t xml:space="preserve">
</t>
    </r>
    <r>
      <rPr>
        <sz val="11"/>
        <color theme="1"/>
        <rFont val="Calibri"/>
        <family val="2"/>
        <charset val="238"/>
        <scheme val="minor"/>
      </rPr>
      <t xml:space="preserve">UMANJENJE
0.60x(3.50+22.07+1.63+3.44+27.83+24.14-2.47+0.64+28.22+3.27)=67.40m2
--------------------------------------------------------------------------------------------------------
</t>
    </r>
    <r>
      <rPr>
        <sz val="12"/>
        <rFont val="Arial"/>
        <family val="2"/>
        <charset val="238"/>
      </rPr>
      <t xml:space="preserve">        </t>
    </r>
    <r>
      <rPr>
        <sz val="11"/>
        <color theme="1"/>
        <rFont val="Calibri"/>
        <family val="2"/>
        <charset val="238"/>
        <scheme val="minor"/>
      </rPr>
      <t xml:space="preserve">UKUPNO OBJEKAT    1455.00-68.00=1387.00m2JUZNA I SEVERNA FASADA N12
1.74x[(3.48+3.16+0.24)+(8.03+4.05+5.41)]=42.40m2
</t>
    </r>
    <r>
      <rPr>
        <sz val="12"/>
        <rFont val="Arial"/>
        <family val="2"/>
        <charset val="238"/>
      </rPr>
      <t xml:space="preserve">
</t>
    </r>
    <r>
      <rPr>
        <sz val="11"/>
        <color theme="1"/>
        <rFont val="Calibri"/>
        <family val="2"/>
        <charset val="238"/>
        <scheme val="minor"/>
      </rPr>
      <t xml:space="preserve">ZAPADNA FASADA
prizemlje     2.71x(1.19+3.38)+2.89x(9.76+5.94)+2.71x1.53-1.22x1.53x5+
</t>
    </r>
    <r>
      <rPr>
        <sz val="12"/>
        <rFont val="Arial"/>
        <family val="2"/>
        <charset val="238"/>
      </rPr>
      <t xml:space="preserve">                   </t>
    </r>
    <r>
      <rPr>
        <sz val="11"/>
        <color theme="1"/>
        <rFont val="Calibri"/>
        <family val="2"/>
        <charset val="238"/>
        <scheme val="minor"/>
      </rPr>
      <t xml:space="preserve">+2.71x(1.22x2+0.90+0.78)=61.30m2
I - VII +N12     21.61x(24.27+2.63+0.64+1.58)-(1.22x1.93x7x5+3.32x2.89x7+
</t>
    </r>
    <r>
      <rPr>
        <sz val="12"/>
        <rFont val="Arial"/>
        <family val="2"/>
        <charset val="238"/>
      </rPr>
      <t xml:space="preserve">                       </t>
    </r>
    <r>
      <rPr>
        <sz val="11"/>
        <color theme="1"/>
        <rFont val="Calibri"/>
        <family val="2"/>
        <charset val="238"/>
        <scheme val="minor"/>
      </rPr>
      <t xml:space="preserve">+2.20x2.89x7)+2.71x(1.22x2x7+0.90x7)=502.61m2
-------------------------------------------------------------------------------------------------------
</t>
    </r>
    <r>
      <rPr>
        <sz val="12"/>
        <rFont val="Arial"/>
        <family val="2"/>
        <charset val="238"/>
      </rPr>
      <t xml:space="preserve">    </t>
    </r>
    <r>
      <rPr>
        <sz val="11"/>
        <color theme="1"/>
        <rFont val="Calibri"/>
        <family val="2"/>
        <charset val="238"/>
        <scheme val="minor"/>
      </rPr>
      <t xml:space="preserve">ukupno     ZAPADNA FASADA    563.91m2
</t>
    </r>
    <r>
      <rPr>
        <sz val="12"/>
        <rFont val="Arial"/>
        <family val="2"/>
        <charset val="238"/>
      </rPr>
      <t xml:space="preserve">
</t>
    </r>
    <r>
      <rPr>
        <sz val="11"/>
        <color theme="1"/>
        <rFont val="Calibri"/>
        <family val="2"/>
        <charset val="238"/>
        <scheme val="minor"/>
      </rPr>
      <t xml:space="preserve">UMANJENJE
0.60x(3.50+22.07+1.63+3.44+27.83+24.14-2.47+0.64+28.22+3.27)=67.40m2
--------------------------------------------------------------------------------------------------------
</t>
    </r>
    <r>
      <rPr>
        <sz val="12"/>
        <rFont val="Arial"/>
        <family val="2"/>
        <charset val="238"/>
      </rPr>
      <t xml:space="preserve">        </t>
    </r>
    <r>
      <rPr>
        <sz val="11"/>
        <color theme="1"/>
        <rFont val="Calibri"/>
        <family val="2"/>
        <charset val="238"/>
        <scheme val="minor"/>
      </rPr>
      <t>UKUPNO OBJEKAT    1455.00-68.00=1387.00m2</t>
    </r>
  </si>
  <si>
    <r>
      <t xml:space="preserve">FZ 11b,  osa K-K'     22.34x3.44=76.85m2
FZ 11b i FZ 11d u osi J     22.34x6.02=134.49m2
-----------------------------------------------------------------
</t>
    </r>
    <r>
      <rPr>
        <sz val="12"/>
        <rFont val="Arial"/>
        <family val="2"/>
        <charset val="238"/>
      </rPr>
      <t xml:space="preserve">          </t>
    </r>
    <r>
      <rPr>
        <sz val="11"/>
        <color theme="1"/>
        <rFont val="Calibri"/>
        <family val="2"/>
        <charset val="238"/>
        <scheme val="minor"/>
      </rPr>
      <t>UKUPNO     212.00m2</t>
    </r>
  </si>
  <si>
    <t>kamena vuna d=16 cm, fasadni zidovi FZ15</t>
  </si>
  <si>
    <t>stone wool 16 cm tick,  façade walls FZ15</t>
  </si>
  <si>
    <t xml:space="preserve">ISTOCNA FASADA      0.78x1.24x7x5+0.78x2.02x4+0.78x0.85x2=41.48m2                                      ZAPADNA FASADA     0.78x1.26x7x4+0.78x1.26x6=26.53m2                                                              SEVERNA FASADA    0.78x0.85x4=2.65m2                                                                                                      -------------------------------------------------------------------------------------------------------------                                                               UKUPNO    71.00m2     </t>
  </si>
  <si>
    <t>2.71x(1.73+0.73+2.45+0.32)=15.00m2</t>
  </si>
  <si>
    <r>
      <t xml:space="preserve">ISTOCNA FASADA     (1.94+2.26x4+3.32x8+3.27x7)x0.78=47.14m2
ZAPADNA FASADA    (2.20x8+3.32x8+3.26x7+1.81x6)x0.78=60.72m2
JUZNA FASADA          (1.63x4+1.95x3+1.43x3)x0.78=12.95m2
SEVERNA FASADA     (1.96x2+1.44x4+1.63x7)x0.78=16.45m2
----------------------------------------------------------------------------------------------
</t>
    </r>
    <r>
      <rPr>
        <sz val="12"/>
        <rFont val="Arial"/>
        <family val="2"/>
        <charset val="238"/>
      </rPr>
      <t xml:space="preserve">                          </t>
    </r>
    <r>
      <rPr>
        <sz val="11"/>
        <color theme="1"/>
        <rFont val="Calibri"/>
        <family val="2"/>
        <charset val="238"/>
        <scheme val="minor"/>
      </rPr>
      <t>UKUPNO    138.00m2</t>
    </r>
  </si>
  <si>
    <r>
      <t xml:space="preserve">0.26x(7.94+3.19)=2.89m2
0.31x(7.98+1.58+0.24+1.21+1.95)=4.02m2
---------------------------------------------------------
</t>
    </r>
    <r>
      <rPr>
        <sz val="12"/>
        <rFont val="Arial"/>
        <family val="2"/>
        <charset val="238"/>
      </rPr>
      <t xml:space="preserve">    </t>
    </r>
    <r>
      <rPr>
        <sz val="11"/>
        <color theme="1"/>
        <rFont val="Calibri"/>
        <family val="2"/>
        <charset val="238"/>
        <scheme val="minor"/>
      </rPr>
      <t>UKUPNO    7.00m2</t>
    </r>
  </si>
  <si>
    <t>0.60x(3.50+22.07+1.63+3.44+27.83+24.14-2.47+064+28.22+3.27)=68.00m2</t>
  </si>
  <si>
    <t>(1.10x8+1.66x62+1.83x13+1.35x8)x0.30=44.00m2</t>
  </si>
  <si>
    <t>0.90x4.25+1.17x7.57=25.00m2</t>
  </si>
  <si>
    <t>2.50x7.24+2.40x(1.20+1.96+3.92)+0.20x1.96=36.00m2</t>
  </si>
  <si>
    <t>isto kao pozicija 05-290    =171.00m2</t>
  </si>
  <si>
    <t>0.86x(2.80x4+1.10)=11.00m2</t>
  </si>
  <si>
    <t>07-320</t>
  </si>
  <si>
    <t xml:space="preserve">Nabavka materijala, transport i ugradnja termo i zvučne izolacije u podovima - međuspratnim konstrukcijama MK 1, MK 2, Mk 3, MK 1u, MK 2u, MK 1p, MK 2p, MK 3p i MK5 . </t>
  </si>
  <si>
    <t xml:space="preserve">Izolacija je ekspandirani polistiren, koja ne upija vodu, stabilnog je oblika, poseduje i termoizolaciona svojstva, koeficijent toplotne provodljivosti λ≤0,041 W/mK. </t>
  </si>
  <si>
    <r>
      <t>table debljine 4cm</t>
    </r>
    <r>
      <rPr>
        <sz val="11"/>
        <color theme="1"/>
        <rFont val="Calibri"/>
        <family val="2"/>
        <charset val="238"/>
        <scheme val="minor"/>
      </rPr>
      <t xml:space="preserve"> - oznake konstrukcije MK 1, MK 2, Mk 3, MK 1u, MK 2u, MK 1p, MK 2p, MK 3p</t>
    </r>
  </si>
  <si>
    <t>435.00+3570.00+340.00=4345m2</t>
  </si>
  <si>
    <r>
      <t>table debljine 2cm</t>
    </r>
    <r>
      <rPr>
        <sz val="11"/>
        <color theme="1"/>
        <rFont val="Calibri"/>
        <family val="2"/>
        <charset val="238"/>
        <scheme val="minor"/>
      </rPr>
      <t xml:space="preserve"> - oznake konstrukcije MK5</t>
    </r>
  </si>
  <si>
    <r>
      <t xml:space="preserve">PRIZEMLJE 
2.65+23.15+(2.64x1.62+1.21x0.28)=40.41m2
9.37+6.64+(2.62x3.97+1.21x0.28+1.51+1.53x2.04)=31.40m2
6.53+19.19+(2.62x2.10+1.21x0.28)=31.96m2
</t>
    </r>
    <r>
      <rPr>
        <sz val="12"/>
        <rFont val="Arial"/>
        <family val="2"/>
        <charset val="238"/>
      </rPr>
      <t xml:space="preserve">
</t>
    </r>
    <r>
      <rPr>
        <sz val="11"/>
        <color theme="1"/>
        <rFont val="Calibri"/>
        <family val="2"/>
        <charset val="238"/>
        <scheme val="minor"/>
      </rPr>
      <t xml:space="preserve">I-VII  SPRATA 
(16.97+4.61)x7=151.06m2
[6.64+(2.62x4.65+1.21x0.28+1.51x1.01+1.51x0.99)]x7=155.26m2
(16.36+5.84)x7=156.80m2
----------------------------------------------------------------------------------------
</t>
    </r>
    <r>
      <rPr>
        <sz val="12"/>
        <rFont val="Arial"/>
        <family val="2"/>
        <charset val="238"/>
      </rPr>
      <t xml:space="preserve">     </t>
    </r>
    <r>
      <rPr>
        <sz val="11"/>
        <color theme="1"/>
        <rFont val="Calibri"/>
        <family val="2"/>
        <charset val="238"/>
        <scheme val="minor"/>
      </rPr>
      <t>UKUPNO   567.00m2</t>
    </r>
  </si>
  <si>
    <t xml:space="preserve">07-310 </t>
  </si>
  <si>
    <t xml:space="preserve">ukupne debljine 4 cm. Termoizolacija se lepi za betonsku ploču.     </t>
  </si>
  <si>
    <t xml:space="preserve"> 0.18x(14.40+12.60)=5.00m2</t>
  </si>
  <si>
    <t xml:space="preserve">ukupne debljine 6 cm. Termoizolacija se lepi za betonsku ploču.          </t>
  </si>
  <si>
    <t>thickness o 6 cm in total. The insulation is glued to a concrete slab.</t>
  </si>
  <si>
    <t xml:space="preserve">   0.18x8.57x2x7=22.00m2</t>
  </si>
  <si>
    <t>(13.93+14.27+51.35+48.12+2.48)+(51.28+22.23+16.49+43.27+2.33+51.35)+(48.15+
+2.48+19.69+30.42+54.15)=472.00m2</t>
  </si>
  <si>
    <t>mere kao za poziciju 07-200 I 07-210        (772.00+40.00)x0.10=83.00m3</t>
  </si>
  <si>
    <r>
      <t>PODRUM</t>
    </r>
    <r>
      <rPr>
        <sz val="11"/>
        <color theme="1"/>
        <rFont val="Calibri"/>
        <family val="2"/>
        <charset val="238"/>
        <scheme val="minor"/>
      </rPr>
      <t xml:space="preserve">         2.56x(1.60+3.36+0.73+6.04)+(2.56x(2.42+1.62+1.24)+2.56x(3.35+1.60)+   </t>
    </r>
    <r>
      <rPr>
        <sz val="12"/>
        <rFont val="Arial"/>
        <family val="2"/>
        <charset val="238"/>
      </rPr>
      <t xml:space="preserve">                        </t>
    </r>
    <r>
      <rPr>
        <sz val="11"/>
        <color theme="1"/>
        <rFont val="Calibri"/>
        <family val="2"/>
        <charset val="238"/>
        <scheme val="minor"/>
      </rPr>
      <t xml:space="preserve">+2.56x(2.58x3+5.13x2+6.70)+2.56x(1.17+1.85)=128.56m2
</t>
    </r>
    <r>
      <rPr>
        <u/>
        <sz val="10"/>
        <rFont val="Arial"/>
        <family val="2"/>
      </rPr>
      <t>PRIZEMLJE</t>
    </r>
    <r>
      <rPr>
        <sz val="11"/>
        <color theme="1"/>
        <rFont val="Calibri"/>
        <family val="2"/>
        <charset val="238"/>
        <scheme val="minor"/>
      </rPr>
      <t xml:space="preserve">    2.71x(3.50+1.58+3.14+0.69+3.20+5.27+3.91+5.54+6.20+4.34)+
</t>
    </r>
    <r>
      <rPr>
        <sz val="12"/>
        <rFont val="Arial"/>
        <family val="2"/>
        <charset val="238"/>
      </rPr>
      <t xml:space="preserve">                 </t>
    </r>
    <r>
      <rPr>
        <sz val="11"/>
        <color theme="1"/>
        <rFont val="Calibri"/>
        <family val="2"/>
        <charset val="238"/>
        <scheme val="minor"/>
      </rPr>
      <t xml:space="preserve">+2.71x(3.29x2+1.68+1.96+2.03+0.71+3.36+1.10+0.64+2.70+0.99+0.61+
</t>
    </r>
    <r>
      <rPr>
        <sz val="12"/>
        <rFont val="Arial"/>
        <family val="2"/>
        <charset val="238"/>
      </rPr>
      <t xml:space="preserve">                 </t>
    </r>
    <r>
      <rPr>
        <sz val="11"/>
        <color theme="1"/>
        <rFont val="Calibri"/>
        <family val="2"/>
        <charset val="238"/>
        <scheme val="minor"/>
      </rPr>
      <t xml:space="preserve">+1.68+1.68+3.20+1.27)+2.71x(5.27+3.76+0.09+3.29+0.06+
</t>
    </r>
    <r>
      <rPr>
        <sz val="12"/>
        <rFont val="Arial"/>
        <family val="2"/>
        <charset val="238"/>
      </rPr>
      <t xml:space="preserve">                 </t>
    </r>
    <r>
      <rPr>
        <sz val="11"/>
        <color theme="1"/>
        <rFont val="Calibri"/>
        <family val="2"/>
        <charset val="238"/>
        <scheme val="minor"/>
      </rPr>
      <t xml:space="preserve">+2.32+1.96+2.61+5.05+3.40)=258.48m2
</t>
    </r>
    <r>
      <rPr>
        <u/>
        <sz val="10"/>
        <rFont val="Arial"/>
        <family val="2"/>
      </rPr>
      <t xml:space="preserve">I  SPRAT </t>
    </r>
    <r>
      <rPr>
        <sz val="11"/>
        <color theme="1"/>
        <rFont val="Calibri"/>
        <family val="2"/>
        <charset val="238"/>
        <scheme val="minor"/>
      </rPr>
      <t xml:space="preserve">        2.71x(1.91+0.69+3.20+6.61+1.90+2.24+1.40x2+2.24)+2.71x(3.29x2+
</t>
    </r>
    <r>
      <rPr>
        <sz val="12"/>
        <rFont val="Arial"/>
        <family val="2"/>
        <charset val="238"/>
      </rPr>
      <t xml:space="preserve">                  </t>
    </r>
    <r>
      <rPr>
        <sz val="11"/>
        <color theme="1"/>
        <rFont val="Calibri"/>
        <family val="2"/>
        <charset val="238"/>
        <scheme val="minor"/>
      </rPr>
      <t xml:space="preserve">+1.39+1.17+0.99+0.61++1.96+1.40x2+2.24+2.03+2.30+1.16)+2.71x(6.28+
</t>
    </r>
    <r>
      <rPr>
        <sz val="12"/>
        <rFont val="Arial"/>
        <family val="2"/>
        <charset val="238"/>
      </rPr>
      <t xml:space="preserve">                  </t>
    </r>
    <r>
      <rPr>
        <sz val="11"/>
        <color theme="1"/>
        <rFont val="Calibri"/>
        <family val="2"/>
        <charset val="238"/>
        <scheme val="minor"/>
      </rPr>
      <t xml:space="preserve">+5.44+1.85+3.20+2.38+2.24+1.40+1.40+1.96+0.76)=194.39m2
</t>
    </r>
    <r>
      <rPr>
        <u/>
        <sz val="10"/>
        <rFont val="Arial"/>
        <family val="2"/>
      </rPr>
      <t>II  SPRAT</t>
    </r>
    <r>
      <rPr>
        <sz val="11"/>
        <color theme="1"/>
        <rFont val="Calibri"/>
        <family val="2"/>
        <charset val="238"/>
        <scheme val="minor"/>
      </rPr>
      <t xml:space="preserve">        isto kao I sprat    =194.39m2
</t>
    </r>
    <r>
      <rPr>
        <u/>
        <sz val="10"/>
        <rFont val="Arial"/>
        <family val="2"/>
      </rPr>
      <t>III  SPRAT</t>
    </r>
    <r>
      <rPr>
        <sz val="11"/>
        <color theme="1"/>
        <rFont val="Calibri"/>
        <family val="2"/>
        <charset val="238"/>
        <scheme val="minor"/>
      </rPr>
      <t xml:space="preserve">       194.39+2.71x1.00=197.10m2
</t>
    </r>
    <r>
      <rPr>
        <u/>
        <sz val="10"/>
        <rFont val="Arial"/>
        <family val="2"/>
      </rPr>
      <t>IV  SPRAT</t>
    </r>
    <r>
      <rPr>
        <sz val="11"/>
        <color theme="1"/>
        <rFont val="Calibri"/>
        <family val="2"/>
        <charset val="238"/>
        <scheme val="minor"/>
      </rPr>
      <t xml:space="preserve">       isto kao I sprat    =194.39m2
</t>
    </r>
    <r>
      <rPr>
        <u/>
        <sz val="10"/>
        <rFont val="Arial"/>
        <family val="2"/>
      </rPr>
      <t>V  SPRAT</t>
    </r>
    <r>
      <rPr>
        <sz val="11"/>
        <color theme="1"/>
        <rFont val="Calibri"/>
        <family val="2"/>
        <charset val="238"/>
        <scheme val="minor"/>
      </rPr>
      <t xml:space="preserve">        194.39+2.71x(2.95-1.85_=197.37m2
</t>
    </r>
    <r>
      <rPr>
        <u/>
        <sz val="10"/>
        <rFont val="Arial"/>
        <family val="2"/>
      </rPr>
      <t>VI  SPRAT</t>
    </r>
    <r>
      <rPr>
        <sz val="11"/>
        <color theme="1"/>
        <rFont val="Calibri"/>
        <family val="2"/>
        <charset val="238"/>
        <scheme val="minor"/>
      </rPr>
      <t xml:space="preserve">       194.39-2.71x(0.85x1.69)=193.96m2
</t>
    </r>
    <r>
      <rPr>
        <u/>
        <sz val="10"/>
        <rFont val="Arial"/>
        <family val="2"/>
      </rPr>
      <t>VIII  SPRAT</t>
    </r>
    <r>
      <rPr>
        <sz val="11"/>
        <color theme="1"/>
        <rFont val="Calibri"/>
        <family val="2"/>
        <charset val="238"/>
        <scheme val="minor"/>
      </rPr>
      <t xml:space="preserve">      0.71x6.84+2.71x(3.29+2.03+2.24+1.17)+2.71x7.83=63.41m2
-------------------------------------------------------------------------------------------------------------
</t>
    </r>
    <r>
      <rPr>
        <sz val="12"/>
        <rFont val="Arial"/>
        <family val="2"/>
        <charset val="238"/>
      </rPr>
      <t xml:space="preserve">                        </t>
    </r>
    <r>
      <rPr>
        <sz val="11"/>
        <color theme="1"/>
        <rFont val="Calibri"/>
        <family val="2"/>
        <charset val="238"/>
        <scheme val="minor"/>
      </rPr>
      <t>UKUPNO    1622.00m2</t>
    </r>
  </si>
  <si>
    <r>
      <t xml:space="preserve">kamena vuna d=4 cm, dupla vlagootporna gips kartonska ploča d=2x1,25 cm, zid UZ12a, </t>
    </r>
    <r>
      <rPr>
        <b/>
        <sz val="11"/>
        <rFont val="Calibri"/>
        <family val="2"/>
      </rPr>
      <t xml:space="preserve">(UZ15b?) </t>
    </r>
    <r>
      <rPr>
        <sz val="11"/>
        <rFont val="Calibri"/>
        <family val="2"/>
      </rPr>
      <t>metalna potkonstrukcija, širina profila 27 mm na distancerima - za udaljenost g.k. ploče od zida od 4cm.</t>
    </r>
  </si>
  <si>
    <r>
      <t xml:space="preserve">UZ12a </t>
    </r>
    <r>
      <rPr>
        <sz val="11"/>
        <color theme="1"/>
        <rFont val="Calibri"/>
        <family val="2"/>
        <charset val="238"/>
        <scheme val="minor"/>
      </rPr>
      <t xml:space="preserve">                                                                                                                                            PRIZEMLJE              2.71x(1.62x2+2.58x4)=36.75m2
I  SPRAT                   36.75+2.71x2.73=44.15m2
II  -  VI  SPRATA       44.15x5=220.75m2                                                                                 </t>
    </r>
    <r>
      <rPr>
        <b/>
        <sz val="10"/>
        <rFont val="Arial"/>
        <family val="2"/>
      </rPr>
      <t xml:space="preserve">UZ15b  </t>
    </r>
    <r>
      <rPr>
        <sz val="11"/>
        <color theme="1"/>
        <rFont val="Calibri"/>
        <family val="2"/>
        <charset val="238"/>
        <scheme val="minor"/>
      </rPr>
      <t xml:space="preserve">                                                                                                                                 prizemlje - VII       2.71x(1.51x3x7+1.51)=90.00m2
-----------------------------------------------------------------
</t>
    </r>
    <r>
      <rPr>
        <sz val="12"/>
        <rFont val="Arial"/>
        <family val="2"/>
        <charset val="238"/>
      </rPr>
      <t xml:space="preserve">            </t>
    </r>
    <r>
      <rPr>
        <sz val="11"/>
        <color theme="1"/>
        <rFont val="Calibri"/>
        <family val="2"/>
        <charset val="238"/>
        <scheme val="minor"/>
      </rPr>
      <t xml:space="preserve">UKUPNO    392.00m2
</t>
    </r>
  </si>
  <si>
    <r>
      <t xml:space="preserve">PRIZEMLJE            2.71x(1.65x2)=7.16m2
I  SPRAT                 2.71x1.65x3=13.41m2
II  -  VI  SPRATA    13.41x5=67.05m2
VII  SPRAT              2.71x1.65=4.47m2
-----------------------------------------------------------
</t>
    </r>
    <r>
      <rPr>
        <sz val="12"/>
        <rFont val="Arial"/>
        <family val="2"/>
        <charset val="238"/>
      </rPr>
      <t xml:space="preserve">    </t>
    </r>
    <r>
      <rPr>
        <sz val="11"/>
        <color theme="1"/>
        <rFont val="Calibri"/>
        <family val="2"/>
        <charset val="238"/>
        <scheme val="minor"/>
      </rPr>
      <t>UKUPNO    92.00m2</t>
    </r>
  </si>
  <si>
    <t>2.71x(2.10+1.92)x3x8=262.00m2</t>
  </si>
  <si>
    <r>
      <t xml:space="preserve">prizemlje        2.71x(1.58+1.65+3.52)+3.02x(2.15+2.95)=33.69m2
I  i  II  sprat     2.71x(1.67+0.96+0.71+2.24+1.53+0.49)x2=20.65x2=41.30m2
III  sprat         2.71x(1.67+0.96+0.71+2.24)+2.71x(0.68+0.49)=18.29m2
IV sprat         15.12+2.71x(1.90+0.49)=21.60m2
V  sprat         2.71x(1.67+3.45+0.80+0.68+0.49)=19.21m2
VI  sprat         2.71x(1.67+3.45+0.80+1.90+0.49)=22.52m2
VII  sprat        2.71x(3.45+0.80)=11.52m2
------------------------------------------------------------------------------------------
</t>
    </r>
    <r>
      <rPr>
        <sz val="12"/>
        <rFont val="Arial"/>
        <family val="2"/>
        <charset val="238"/>
      </rPr>
      <t xml:space="preserve">               </t>
    </r>
    <r>
      <rPr>
        <sz val="11"/>
        <color theme="1"/>
        <rFont val="Calibri"/>
        <family val="2"/>
        <charset val="238"/>
        <scheme val="minor"/>
      </rPr>
      <t>UKUPNO     168.00m2</t>
    </r>
  </si>
  <si>
    <t>kamena vuna d=8 cm, gips kartonska ploča d=1x1,25 cm, vazdušni sloj d=6 cm, zid UZ22, metalna potkonstrukcija, profili širine 50mm, distanica g.k. ploče od zida je 14 cm.kamena vuna d=8 cm, gips kartonska ploča d=1x1,25 cm, vazdušni sloj d=6 cm, zid UZ22, metalna potkonstrukcija, profili širine 50mm, distanica g.k. ploče od zida je 14 cm.</t>
  </si>
  <si>
    <r>
      <t xml:space="preserve">PRIZEMLJE        2.93x(1.86+1.50+1.80+3.39)+2.93x2.70=27.96m2
stanovi D4           2.62x(4.24+1.55+1.10+0.67+0.10)x30=20.07x30=602.10m2
stanovi D5           2.62x(4.24+1.55+1.20+0.67)x22=20.07x22=441.54m2
stanovi C2           2.62x(4.53+1.10+0.50+0.42+1.25)x8=20.44x8=163.49m2
stanovi  J1  i  I1   2.62x(3.46+4.26+2.62+2.34+1.47+1.23)x3=40.30x3=120.90m2
stanovi D6           2.62x(3.36+2.88+1.04+1.04)x7=21.80x7=152.60m2
stanovi D7           2.62x(3.09+1.04+1.45+0.50)x2=15.93x2=31.86m2
stanovi E3           2.62x(1.06+1.37+0.50+0.95)x6=10.16x6=60.96m2
stanovi M1          2.62x(3.09+1.04+0.66+1.37+4.64+1.04+0.60+2.06+1.12+2.03)x2=
</t>
    </r>
    <r>
      <rPr>
        <sz val="12"/>
        <rFont val="Arial"/>
        <family val="2"/>
        <charset val="238"/>
      </rPr>
      <t xml:space="preserve">                            </t>
    </r>
    <r>
      <rPr>
        <sz val="11"/>
        <color theme="1"/>
        <rFont val="Calibri"/>
        <family val="2"/>
        <charset val="238"/>
        <scheme val="minor"/>
      </rPr>
      <t xml:space="preserve">=46.24x2=92.48m2
stan H1               2.62x(1.09+4.26+2.34+1.47+1.23)=27.22m2
stanovi K1           2.62x(4.36+2.62+2.34+1.47+4.26+1.23)x3=42.65x3=127.95m2
---------------------------------------------------------------------------------------------------------------
</t>
    </r>
    <r>
      <rPr>
        <sz val="12"/>
        <rFont val="Arial"/>
        <family val="2"/>
        <charset val="238"/>
      </rPr>
      <t xml:space="preserve">                                          </t>
    </r>
    <r>
      <rPr>
        <sz val="11"/>
        <color theme="1"/>
        <rFont val="Calibri"/>
        <family val="2"/>
        <charset val="238"/>
        <scheme val="minor"/>
      </rPr>
      <t>UKUPNO      1850.00m2</t>
    </r>
  </si>
  <si>
    <t>2x30+2x22+2x8+3x3+3x7+2x2+1x6+5x2+2x1+3x3=181 kom.</t>
  </si>
  <si>
    <r>
      <t xml:space="preserve">0.80x2.89x8x3=55.49m2
0.80x2.89x3=6.94m2
----------------------------------------------------------
</t>
    </r>
    <r>
      <rPr>
        <sz val="12"/>
        <rFont val="Arial"/>
        <family val="2"/>
        <charset val="238"/>
      </rPr>
      <t xml:space="preserve">    </t>
    </r>
    <r>
      <rPr>
        <sz val="11"/>
        <color theme="1"/>
        <rFont val="Calibri"/>
        <family val="2"/>
        <charset val="238"/>
        <scheme val="minor"/>
      </rPr>
      <t>UKUPNO    65.00m2</t>
    </r>
  </si>
  <si>
    <r>
      <t xml:space="preserve">2.71x0.93x6=15.12m2
PRIZEMLJE          2.71x(4.26+4.00x4+4.26)=66.45m2
I  -  VI SPRATA     66.45x6=398.70m2
VII  SPRAT           2.71x(4.26x2+4.00x2)=44.77m2
------------------------------------------------------------------------
</t>
    </r>
    <r>
      <rPr>
        <sz val="12"/>
        <rFont val="Arial"/>
        <family val="2"/>
        <charset val="238"/>
      </rPr>
      <t xml:space="preserve">         </t>
    </r>
    <r>
      <rPr>
        <sz val="11"/>
        <color theme="1"/>
        <rFont val="Calibri"/>
        <family val="2"/>
        <charset val="238"/>
        <scheme val="minor"/>
      </rPr>
      <t>UKUPNO   525.00m2</t>
    </r>
  </si>
  <si>
    <t>10-125</t>
  </si>
  <si>
    <r>
      <t>Nabavka, isporuka i ugradnja jednostrukog, jednokrilnog prozora od petokomornih PVC profila</t>
    </r>
    <r>
      <rPr>
        <sz val="11"/>
        <color theme="1"/>
        <rFont val="Calibri"/>
        <family val="2"/>
        <charset val="238"/>
        <scheme val="minor"/>
      </rPr>
      <t xml:space="preserve">, u dimenzijama prema crtežu, sa zaokretno-otklopnim otvaranjem krila, zastakljnim  termoizolacionim staklom u debljini  4+16+4 mm, niskoemisiono sa međuprostorom punjenim argonom.  </t>
    </r>
  </si>
  <si>
    <t xml:space="preserve">Prozor ima spoljašnju eslinger roletnu sa aluminijumskim lamelama ispunjenim PU  i sistemskom termoizolovanom kutijom za roletnu dim preseka 195/195mm. </t>
  </si>
  <si>
    <t>Prozor se ugrađuje preko sistemskog podložnog PVC profila 30x40mm i sa dodatnim bočnim profilima obostrano, širine 40mm I debljine identične debljini proflia okvira. Mehanizam podizača roletne se montira na jedan od dodatnih bočnih profila, prema šemi. Prozor se montira uz pomoć anker tiplova.</t>
  </si>
  <si>
    <r>
      <t>oznaka 2p</t>
    </r>
    <r>
      <rPr>
        <sz val="11"/>
        <color theme="1"/>
        <rFont val="Calibri"/>
        <family val="2"/>
        <charset val="238"/>
        <scheme val="minor"/>
      </rPr>
      <t>, jednokrilni prozor sa fiksnim poljem ispod krila, zidarska mera 130/193 cm</t>
    </r>
  </si>
  <si>
    <t>kom.</t>
  </si>
  <si>
    <r>
      <t>oznaka 11</t>
    </r>
    <r>
      <rPr>
        <sz val="11"/>
        <color theme="1"/>
        <rFont val="Calibri"/>
        <family val="2"/>
        <charset val="238"/>
        <scheme val="minor"/>
      </rPr>
      <t>, jednokrilni prozor, zidarska mera 91/141 cm</t>
    </r>
  </si>
  <si>
    <r>
      <t>Nabavka, isporuka i ugradnja jednostrukog, dvokrilnog prozora od petokomornih PVC profila</t>
    </r>
    <r>
      <rPr>
        <sz val="11"/>
        <color theme="1"/>
        <rFont val="Calibri"/>
        <family val="2"/>
        <charset val="238"/>
        <scheme val="minor"/>
      </rPr>
      <t>, u dimenzijama prema crtežu, sa jednim zaokretno-otklopnim i jednim zaokretnim krilom, zastakljnim  termoizolacionim staklom u debljini  4+16+4 mm, niskoemisiono sa međuprostorom punjenim argonom.</t>
    </r>
    <r>
      <rPr>
        <b/>
        <sz val="10"/>
        <rFont val="Arial"/>
        <family val="2"/>
      </rPr>
      <t xml:space="preserve"> </t>
    </r>
  </si>
  <si>
    <r>
      <t>Procurement, transport and installation of double casement window with 5-chamber PVC profiles</t>
    </r>
    <r>
      <rPr>
        <sz val="11"/>
        <color theme="1"/>
        <rFont val="Calibri"/>
        <family val="2"/>
        <charset val="238"/>
        <scheme val="minor"/>
      </rPr>
      <t xml:space="preserve">, dimensions according to the sheme, with one tilt and turn, and one turn oppening sash, glazed with termo-insulating glass package 4+16+4 mm, low emission, filled with argon. </t>
    </r>
  </si>
  <si>
    <t>Prozor ima spoljašnju eslinger roletnu sa aluminijumskim lamelama ispunjenim PU, i sistemskom termoizolovanom kutijom za roletnu dimenzija preseka 195/195mm.</t>
  </si>
  <si>
    <t>Prozor se ugrađuje preko sistemskog podložnog PVC profila dimenzija oko 30x40mm i sa dodatnim bočnim profilima širine 40mm i debljine identične debljini profila okvira prozora. Mehanizam podizača roletne se montira na jedan od dodatnih bočnih profila, prema šemi. Prozor se montira uz pomoć anker tiplova.</t>
  </si>
  <si>
    <r>
      <t>oznaka 13p</t>
    </r>
    <r>
      <rPr>
        <sz val="11"/>
        <color theme="1"/>
        <rFont val="Calibri"/>
        <family val="2"/>
        <charset val="238"/>
        <scheme val="minor"/>
      </rPr>
      <t>, dvokrilni prozor, zidarska mera 205/193 cm</t>
    </r>
  </si>
  <si>
    <r>
      <t xml:space="preserve">Mark 13p, </t>
    </r>
    <r>
      <rPr>
        <sz val="11"/>
        <color theme="1"/>
        <rFont val="Calibri"/>
        <family val="2"/>
        <charset val="238"/>
        <scheme val="minor"/>
      </rPr>
      <t>double casement window, wall opening size, 205/193 cm</t>
    </r>
  </si>
  <si>
    <t>10-135</t>
  </si>
  <si>
    <t>Mark 20, single door and tin cover over it, clear opening width 101/310 cm</t>
  </si>
  <si>
    <t>Mark 20a, single doo,r and tin cover over it, clear opening width 100/310 cm</t>
  </si>
  <si>
    <t>Mark O14a, staircase landing railing, railing dimension 155/105 cm</t>
  </si>
  <si>
    <t>11-165</t>
  </si>
  <si>
    <t>oznaka O19a, dimenzija 210/56</t>
  </si>
  <si>
    <t>Mark O19a,  railing dimension 210/56 cm</t>
  </si>
  <si>
    <t>oznaka O20a, dimenzija 182/56</t>
  </si>
  <si>
    <t>Mark O20a,  railing dimension 182/56 cm</t>
  </si>
  <si>
    <t>oznaka O22a, dimenzija 130/56</t>
  </si>
  <si>
    <t>Mark O22a,  railing dimension 130/56 cm</t>
  </si>
  <si>
    <t>oznaka Osu1, dimenzije maske 88/80 cm</t>
  </si>
  <si>
    <t>Mark Osu1, box dimension 88/80 cm.</t>
  </si>
  <si>
    <t>oznaka Osu2, dimenzije maske 92/79 cm</t>
  </si>
  <si>
    <t>Mark Osu2, box dimension 92/79 cm.</t>
  </si>
  <si>
    <t xml:space="preserve">The railing consists of pressed steel verticals 50/10  and horizontal pressed steel 50/10 mm  which follow the incline of the ramp. </t>
  </si>
  <si>
    <t>Ograda se fiksira na fasadni zid varenjem za ankere koji su prethodno zavareni preko anker ploča.</t>
  </si>
  <si>
    <t>Ograde zaštititi protiv korozije i bojiti bojom za metal u tonu po izboru projektanta.</t>
  </si>
  <si>
    <t>Sastoji se iz dva paralelna čelična flaha 40/10 mm koji prate nagib rampe, na razmaku od 20 cm, I vertikala istog preseka na razmaku od 111 cm, prema crtežu.</t>
  </si>
  <si>
    <t>Ograda se fiksira na fasadni zid šrafljenjem za ankere.
Ogradu zaštititi protiv korozije i bojiti bojom za metal u tonu po izboru projektanta.</t>
  </si>
  <si>
    <t>The railing is fixed to the façade wall via anchors previously welded to the anchor-plates. Railings must be protected against corrosion and colored in metal color as chosen by the designer.</t>
  </si>
  <si>
    <t>Pregrada se sastoji iz jednokrilnih vrata i dva fiksna polja podeljena horizontalnom prečagom. Pregrada je opremljena odgovarajućim okovom, mehanizmom za samozatvaranje krila, mehanizmom za fiksiranje krila u zatvorenom položaju, rukohvatom od aluminijumske cevi Ø32mm dužine 65cm, obostrano.</t>
  </si>
  <si>
    <t>oznaka A5, zidarska mera 250/260 cm, a proizvodne mere oko 235/247cm.</t>
  </si>
  <si>
    <t>Mark A5, wall opening width 250/260cm, and manufacture dimensions are around 235/247cm.</t>
  </si>
  <si>
    <t>oznaka A7, zidarska mera 344/260 cm, a proizvodne mere oko 326/247cm.</t>
  </si>
  <si>
    <t>Mark A5, wall opening width 302/260cm, and manufacture dimensions are around 326/247cm.</t>
  </si>
  <si>
    <t>oznaka A9,  zidarska mera 240/260 cm, a proizvodne mere oko 227/247cm.</t>
  </si>
  <si>
    <t>Mark A9, wall opening width 302/260cm, and manufacture mesures arround  227/247cm.</t>
  </si>
  <si>
    <t>Pregrada se sastoji iz jednokrilnih vrata i dva fiksna polja podeljena horizontalnom prečagom. Pregrada je opremljena odgovarajućim okovom, mehanizmom za fiksiranje krila u zatvorenom položaju, rukohvatom od aluminijumske cevi Ø32mm dužine 65cm, obostrano.</t>
  </si>
  <si>
    <t>Pregrada se sastoji iz jednokrilnih vrata i fiksnog polja-izloga. Pregrada je opremljena odgovarajućim okovom, a vrata bravom sa cilindričnim uloškom i tri ključa. Rukohvat je formiran od aluminijumske cevi Ø32mm dužine 100cm i montiran obostrano. Svi elementi okova su sistemski, prema načinu otvaranja naznačenom u šemi.</t>
  </si>
  <si>
    <t>0.78+2.37+2.52x2+2.48+0.83=11.15m1</t>
  </si>
  <si>
    <t>mera  kao za poziciju 05-140-b       176.54/0.75=235m1</t>
  </si>
  <si>
    <r>
      <t>Procurement of materials, transportation and flashing of the balcony edges with galvanized, plastic coated sheet metal, 0,6 mm thick.</t>
    </r>
    <r>
      <rPr>
        <sz val="11"/>
        <color theme="1"/>
        <rFont val="Calibri"/>
        <family val="2"/>
        <charset val="238"/>
        <scheme val="minor"/>
      </rPr>
      <t xml:space="preserve"> The flashing is fixed to the balcony wall via spacers, which form a slope towards the balcony.</t>
    </r>
  </si>
  <si>
    <r>
      <t xml:space="preserve">Nabavka materijala, transport i opšivanje završetka ograda terasa čeličnim pocinkovanim plastificiranim limom debljine d=0,6 mm. </t>
    </r>
    <r>
      <rPr>
        <sz val="11"/>
        <color theme="1"/>
        <rFont val="Calibri"/>
        <family val="2"/>
        <charset val="238"/>
        <scheme val="minor"/>
      </rPr>
      <t xml:space="preserve">Opšivka se fiksira za zid ograde preko distancera, koji formiraju pad prema terasi. </t>
    </r>
  </si>
  <si>
    <r>
      <t xml:space="preserve">prizemlje     1.94+1.60x8+2.20=16.94m1
I sprat         1.63+2.26+1.60x8+1.81+2.20+1.96=22.66m1
II sprat        1.63+2.26+1.60x8+1.81+2.20+1.96=22.66m1
III sprat       1.63+2.26+1.60x8+1.81+2.20+1.44=22.14m1
IV sprat       1.63+2.26+1.60x8+1.81+2.20+1.44=22.14m1
V sprat       1.95+1.50+1.60x8+1.81+2.20+1.44=21.70m1
VI sprat       1.95+1.50+1.60x8+1.81+2.20+1.44=21.70m1
VII sprat      1.63+1.50+1.60x4+2.20=11.73m1
-----------------------------------------------------------------------------------------
</t>
    </r>
    <r>
      <rPr>
        <sz val="12"/>
        <rFont val="Arial"/>
        <family val="2"/>
        <charset val="238"/>
      </rPr>
      <t xml:space="preserve">        </t>
    </r>
    <r>
      <rPr>
        <sz val="11"/>
        <color theme="1"/>
        <rFont val="Calibri"/>
        <family val="2"/>
        <charset val="238"/>
        <scheme val="minor"/>
      </rPr>
      <t>UKUPNO   162.00m1</t>
    </r>
  </si>
  <si>
    <t>7.00x4=28.00m1</t>
  </si>
  <si>
    <t>1.60x2=3.20m1</t>
  </si>
  <si>
    <t>1.30x8x5+[1.30x8x8+1.30x(7+3)]+[2.05x(6+7)+0.91x6]+1.30x7+0.91x7+1.10x4=170.00m1</t>
  </si>
  <si>
    <t>(1.30x7x4+1.30x6)+(1.30x5+2.08x4+0.91x2)+0.91x4=60.00m1</t>
  </si>
  <si>
    <t>(3.38+2.06x2)x2=15.00m1</t>
  </si>
  <si>
    <t>13-190</t>
  </si>
  <si>
    <r>
      <t>Nabavka materijala, transport i opšivanje vertikalne dilatacije na fasadi</t>
    </r>
    <r>
      <rPr>
        <sz val="10"/>
        <color indexed="8"/>
        <rFont val="Arial"/>
        <family val="2"/>
      </rPr>
      <t xml:space="preserve"> čeličnim pocinkovanim plastificiranim limom debljine d=0,6 mm, razvijene širine 20 cm. Opšivka se fiksira preko distancera i zaptiva</t>
    </r>
  </si>
  <si>
    <t xml:space="preserve">Procurement of materials, transportation and flashing of the vertical expansion joint of the façade, with galvanized, plastic coated sheet metal, 0,6 mm thick, developed width 20 cm. The flashing is fixed via spacers and permanently sealed </t>
  </si>
  <si>
    <t>trajno elastičnim kitom. Plastifikacija u tonu po izboru projektanta.</t>
  </si>
  <si>
    <t>using elastic putty. Plastic coating in color as selected by the designer.</t>
  </si>
  <si>
    <t>Obračun po m¹ izvedene opšivke dilatacije.</t>
  </si>
  <si>
    <t>Calculation per m¹ of the installed expansion joint flashing.</t>
  </si>
  <si>
    <t>25.00x4=100.00m1</t>
  </si>
  <si>
    <t>13-200</t>
  </si>
  <si>
    <t>Nabavka materijala, transport i oblaganje kutija roletni limom. Obloga je izrađena od profilisanog pocinkovanog čeličnog plastificiranog lima, debljine d=0,8 mm. Lim se fiksira za kutiju</t>
  </si>
  <si>
    <t xml:space="preserve">Procurement of materials, transportation and coating of the shutter box units with sheet metal. The cover is made of corrugated galvanized coated steel sheet, 0,8 mm thick. The sheet is fixed to the shutter box, </t>
  </si>
  <si>
    <t>roletne, prema detalju. Plastifikacija u tonu po izboru projektanta. Razvijena širina obloge je do 35 cm.</t>
  </si>
  <si>
    <t xml:space="preserve">according to the detail drawing. Plastic coating in tone selected by the designer. Developed width is up to 35 cm. </t>
  </si>
  <si>
    <t>Obračun po m¹ izvedene obloge.</t>
  </si>
  <si>
    <t xml:space="preserve">Calculation per m¹ of the installed coating.  </t>
  </si>
  <si>
    <t>0.91x6+1.90x166+1.66x62+1.35x2+1.83x(6+6)+0.91x28+1.35x6+2.05x13+1.10x(1+1+3)+2.08x4+1010x2+0.90x5=430.00m1</t>
  </si>
  <si>
    <t xml:space="preserve">stan B5                       2.23x2.55-0.60x1.02=5.30m2
stan B5'                       2.30x2.40-(1.20x0.60+0.64x0.37)=4.56m2
stanovi D4 i D5           (16+15)x(1.92x2.27+0.66x0.60+0.72x0.31)=31x4.98=154.38m2
stanovi D4 i D5           (14+7)x(1.90x2.27+0.66x0.60+0.72x0.31)=21x4.93=103.53m2
stanovi C2                   8x4.93=39.44m2
stanovi J1 i I1              3x(1.80x2.73-0.42x0.46)=3x4.72=14.16m2
stanovi D6                   7x1.88x2.30=7x4.32=30.24m2
stanovi D7                   2x(2.65x2.15+0.87x0.62+0.24x0.98)=2x6.47=12.94m2
stanovi E3                   6x(1.77x2.73)=6x4.83=28.98m2
stanovi M1                  2x(2.98x2.15)=2x6.41=12.82m2
stan H1                       1.80x2.73-0.42x0.46=4.72m2
stanovi K1                   3x(1.80x2.73-0.42x0.46)=3x4.72=14.16m2
skupst.stanara 1.5.     48.12m2
skupst.stanara 2.6.     43.27m2
skupst.stanara 3.6.     48.15m2
el.prostorije 1.5. i 3.5.  7.29+5.61=12.90m2
-------------------------------------------------------                                                                                          UKUPNO    578.00m2                                                                    </t>
  </si>
  <si>
    <t>46.30+19.35+38.48=105.00m2</t>
  </si>
  <si>
    <r>
      <t xml:space="preserve">B5      2.99+20.19=23.18m2
D4      (3.20+22.62+12.49)x30=38.31x30=1149.30m2
D5      (3.20+22.62+12.49)x22=38.31x22=842.82m2
C2      (4.62+21.64+7.07)x8=33.33x8=266.64m2
B5'      2.98+21.17=24.15m2
J1       13.23+21.75+8.75+11.09+12.41=67.23m2
I1        (11.63+21.75+8.75+11.09+12.41)x2=65.63x2=131.26m2
D6      (5.50+20.30+12.45)x7=38.25x7=267.75m2
D7      (4.62+20.86+10.46)x2=35.94x2=71.88m2
E3      (5.74+23.67+11.93)x6=41.34x6=248.07m2
M1      7.78+20.51+10.86+7.45+13.96+16.85+12.41=179.64m2
H1      9.85+26.16+11.09+12.41=59.51m2
K1      (13.23+27.60+11.11+11.09+12.41)x3=75.44x3=226.32m2
----------------------------------------------------------------------------------------------
</t>
    </r>
    <r>
      <rPr>
        <sz val="12"/>
        <color indexed="8"/>
        <rFont val="Arial"/>
        <family val="2"/>
      </rPr>
      <t xml:space="preserve">                                    </t>
    </r>
    <r>
      <rPr>
        <sz val="10"/>
        <color indexed="8"/>
        <rFont val="Arial"/>
        <family val="2"/>
      </rPr>
      <t>UKUPNO    3570.00m2</t>
    </r>
  </si>
  <si>
    <t>(2.71x2.40+2.62x1.40x7)+(2.80x2.25+2.62x1.40x7)+(2.62x1.68+2.62x1.40x7)=95.00m2</t>
  </si>
  <si>
    <t>PODRUM-PRIZEMLJE
(1.21x9+1.30x7)+1.30x16+1.30x16=62.00m1</t>
  </si>
  <si>
    <t>PRIZEMLJE-VI SPRAT
1.21x17x7x3=432.00m1</t>
  </si>
  <si>
    <t>ploče dimenzija 100/30/14cm</t>
  </si>
  <si>
    <t>concrete panels 100/30/14cm</t>
  </si>
  <si>
    <t>3x presek stepenica 15/30cm       2.80+2.65+2.50=2.95m1
4x presek stepenica 14/30cm       2.61x4=10.44m1
--------------------------------------------------
     UKUPNO    14.00m1</t>
  </si>
  <si>
    <t>ploče dimenzija 100/50/14cm</t>
  </si>
  <si>
    <t>concrete panels 100/50/14cm</t>
  </si>
  <si>
    <r>
      <t xml:space="preserve">stan B5         2.60x(2.23+1.60)+2.00x(2.32+1.95)+0.80x1.51=19.71m2
stanovi B4    30x[2.60x(4.26+1.22+0.40+4.00+1.635+1.24)+2.00x2.58+0.80x(1.51+1.62)]=
</t>
    </r>
    <r>
      <rPr>
        <sz val="12"/>
        <rFont val="Arial"/>
        <family val="2"/>
        <charset val="238"/>
      </rPr>
      <t xml:space="preserve">                </t>
    </r>
    <r>
      <rPr>
        <sz val="11"/>
        <color theme="1"/>
        <rFont val="Calibri"/>
        <family val="2"/>
        <charset val="238"/>
        <scheme val="minor"/>
      </rPr>
      <t xml:space="preserve">=30x40.82=1224.60m2
stanovi B5    22x[2.60x(4.26+0.65+0.555+1.22+0.35+4.00+1.635+1.24)+
</t>
    </r>
    <r>
      <rPr>
        <sz val="12"/>
        <rFont val="Arial"/>
        <family val="2"/>
        <charset val="238"/>
      </rPr>
      <t xml:space="preserve">                </t>
    </r>
    <r>
      <rPr>
        <sz val="11"/>
        <color theme="1"/>
        <rFont val="Calibri"/>
        <family val="2"/>
        <charset val="238"/>
        <scheme val="minor"/>
      </rPr>
      <t xml:space="preserve">+0.80x(1.51+1.62)]=850.74m2
stanovi C2    8x[2.60x(2.51+0.20+1.22+0.35+4.00+1.635+1.22)+0.80x(1.62+0.64)]=
</t>
    </r>
    <r>
      <rPr>
        <sz val="12"/>
        <rFont val="Arial"/>
        <family val="2"/>
        <charset val="238"/>
      </rPr>
      <t xml:space="preserve">                </t>
    </r>
    <r>
      <rPr>
        <sz val="11"/>
        <color theme="1"/>
        <rFont val="Calibri"/>
        <family val="2"/>
        <charset val="238"/>
        <scheme val="minor"/>
      </rPr>
      <t xml:space="preserve">=8x30.76=246.08m2
stanovi B5'    2.60x(0.84+1.50)+2.00x1.80+0.80x1.51=10.89m2
stanovi J1 i I1    3x[2.60x(4.07+0.20x3+1.49+3.16+0.22+0.22+3.36+3.88+0.20+
</t>
    </r>
    <r>
      <rPr>
        <sz val="12"/>
        <rFont val="Arial"/>
        <family val="2"/>
        <charset val="238"/>
      </rPr>
      <t xml:space="preserve">                    </t>
    </r>
    <r>
      <rPr>
        <sz val="11"/>
        <color theme="1"/>
        <rFont val="Calibri"/>
        <family val="2"/>
        <charset val="238"/>
        <scheme val="minor"/>
      </rPr>
      <t xml:space="preserve">+1.47+0.17)+2.00x(2.73+2.31)+0.80x(1.51+1.37)=3x61.39=184.17m2
stanovi D6     7x[2.60x(0.84+0.30+0.35+0.90+4.68+0.20x2+0.42+1.40)+2.00x(2.30+0.20+
</t>
    </r>
    <r>
      <rPr>
        <sz val="12"/>
        <rFont val="Arial"/>
        <family val="2"/>
        <charset val="238"/>
      </rPr>
      <t xml:space="preserve">                 </t>
    </r>
    <r>
      <rPr>
        <sz val="11"/>
        <color theme="1"/>
        <rFont val="Calibri"/>
        <family val="2"/>
        <charset val="238"/>
        <scheme val="minor"/>
      </rPr>
      <t xml:space="preserve">+0.94)+0.80x1.51]=7x32.24=225.68m2
stanovi D7     2x[2.60x(2.51+3.77+0.81+4.26+0.41+0.20x3+1.05+0.30+0.23+0.20+1.20)+
</t>
    </r>
    <r>
      <rPr>
        <sz val="12"/>
        <rFont val="Arial"/>
        <family val="2"/>
        <charset val="238"/>
      </rPr>
      <t xml:space="preserve">                </t>
    </r>
    <r>
      <rPr>
        <sz val="11"/>
        <color theme="1"/>
        <rFont val="Calibri"/>
        <family val="2"/>
        <charset val="238"/>
        <scheme val="minor"/>
      </rPr>
      <t xml:space="preserve">+2.00x(1.30+0.18+0.62)+0.80x1.62]=2x45.38=90.76m2
stanovi E3     6x[2.60x(5.89+1.78+1.75+0.20+2.67+2.03+1.88)+0.80x1.62]=6x43.42=260.52m2
stanovi M1    2x[2.60x(1.51+3.90+5.17+0.18+0.38+0.94+1.32+2.93)+2x(0.12+0.86+0.77+
</t>
    </r>
    <r>
      <rPr>
        <sz val="12"/>
        <rFont val="Arial"/>
        <family val="2"/>
        <charset val="238"/>
      </rPr>
      <t xml:space="preserve">                </t>
    </r>
    <r>
      <rPr>
        <sz val="11"/>
        <color theme="1"/>
        <rFont val="Calibri"/>
        <family val="2"/>
        <charset val="238"/>
        <scheme val="minor"/>
      </rPr>
      <t>+0.18)+0.80x1.62</t>
    </r>
    <r>
      <rPr>
        <sz val="12"/>
        <rFont val="Arial"/>
        <family val="2"/>
        <charset val="238"/>
      </rPr>
      <t xml:space="preserve"> </t>
    </r>
    <r>
      <rPr>
        <sz val="11"/>
        <color theme="1"/>
        <rFont val="Calibri"/>
        <family val="2"/>
        <charset val="238"/>
        <scheme val="minor"/>
      </rPr>
      <t xml:space="preserve">+ nadzidak 2.60(2.51+4.89+1.52+4.18+1.32+1.81+                                      +0.77+1.32+0.58+0.28)+0.80x1.62]=2x98.76=197.52m2
stan H1         2.60x(3.13+0.20x4+2.86+1.49+3.16+1.47)+2.00x(2.73+2.31)+
</t>
    </r>
    <r>
      <rPr>
        <sz val="12"/>
        <rFont val="Arial"/>
        <family val="2"/>
        <charset val="238"/>
      </rPr>
      <t xml:space="preserve">                </t>
    </r>
    <r>
      <rPr>
        <sz val="11"/>
        <color theme="1"/>
        <rFont val="Calibri"/>
        <family val="2"/>
        <charset val="238"/>
        <scheme val="minor"/>
      </rPr>
      <t xml:space="preserve">+0.80x(1.51+1.37)=45.89m2
stanovi K1     3x[2.60x(3.31+0.20x2+0.41+3.16+1.49+0.18+4.26+0.12+3.88+0.20+1.47+0.18)+
</t>
    </r>
    <r>
      <rPr>
        <sz val="12"/>
        <rFont val="Arial"/>
        <family val="2"/>
        <charset val="238"/>
      </rPr>
      <t xml:space="preserve">                </t>
    </r>
    <r>
      <rPr>
        <sz val="11"/>
        <color theme="1"/>
        <rFont val="Calibri"/>
        <family val="2"/>
        <charset val="238"/>
        <scheme val="minor"/>
      </rPr>
      <t xml:space="preserve">+2.00x(2.73+2.31)+0.80x(1.51+1.37)]=3x61.94=185.82m2
--------------------------------------------------------------------------------------------------------------------
</t>
    </r>
    <r>
      <rPr>
        <sz val="12"/>
        <rFont val="Arial"/>
        <family val="2"/>
        <charset val="238"/>
      </rPr>
      <t xml:space="preserve">           </t>
    </r>
    <r>
      <rPr>
        <sz val="11"/>
        <color theme="1"/>
        <rFont val="Calibri"/>
        <family val="2"/>
        <charset val="238"/>
        <scheme val="minor"/>
      </rPr>
      <t>UKUPNO  ZIDOVI  STANOVA     3.550.00m2</t>
    </r>
  </si>
  <si>
    <t>zidovi konumikacija i ostalih prostorija</t>
  </si>
  <si>
    <r>
      <t xml:space="preserve">skupst.stanara 1.5.     2.43x(4.92+7.785+1.22x2+5.19+0.13+0.20+1.45)=53.60m2
skupst.stanara 2.6.     2.43x(0.64x2+2.63+7.145+1.22x2+5.13+0.13+0.20+1.36)=49.37m2
skupst.stanara 3.6.     2.43x(2.58+0.13+1.595+7.745+1.22x2+4.92+1.45+0.20)=51.18m2
lokal L1                       3.20x(6.84+3.00+1.98+2.57x2+1.05+2.70+2.01+0.40+2.38)=62.24m2
lokal L2                       3.20x(4.09+3.79+2.49)=33.18m2
lokal L3                       3.20x(1.80+4.93+0.30x3+2.70+1.79+1.50+1.52x2)=53.31m2
elektro prost.               3.20x4.09x2=26.18m2
elektro prost.               3.20x(1.67+3.40)=16.22m2
3.1.                              2.45x(3.00+1.69)=11.49m2
st.                                2.60x2.62x2=13.62m2
----------------------------------------------------------------------------------------------------------------
</t>
    </r>
    <r>
      <rPr>
        <sz val="12"/>
        <rFont val="Arial"/>
        <family val="2"/>
        <charset val="238"/>
      </rPr>
      <t xml:space="preserve">                               </t>
    </r>
    <r>
      <rPr>
        <sz val="11"/>
        <color theme="1"/>
        <rFont val="Calibri"/>
        <family val="2"/>
        <charset val="238"/>
        <scheme val="minor"/>
      </rPr>
      <t>UKUPNO    680,00m2</t>
    </r>
  </si>
  <si>
    <t>plafoni stanova bez lodja</t>
  </si>
  <si>
    <t>appartment ceilings, withouth loggias</t>
  </si>
  <si>
    <t>PLAFONI STANOVA bez lodja
31.95+32.33+30x46.73+22x46.73+8x41.74+3x77.16+7x46.93+2x45.84+6x51.48+
+2x(51.36+54.40)+71.04+3x86.97=4340.00m2PLAFONI STANOVA bez lodja
31.95+32.33+30x46.73+22x46.73+8x41.74+3x77.16+7x46.93+2x45.84+6x51.48+
+2x(51.36+54.40)+71.04+3x86.97=4340.00m2PLAFONI STANOVA bez lodja
31.95+32.33+30x46.73+22x46.73+8x41.74+3x77.16+7x46.93+2x45.84+6x51.48+
+2x(51.36+54.40)+71.04+3x86.97=4340.00m2</t>
  </si>
  <si>
    <r>
      <t xml:space="preserve">prizemlje  lokali   113.56m2
komunikacije prizemlje     61.82+42.84+51.49=155.35m2
I sprat     16.97+13.91+6.64+25.02+16.56+15.17=94.27m2
II sprat    18.72+13.91+6.64+25.05+16.56+15.17=96.05m2
III sprat    17.10-16.56+96.05=96.59m2
IV sprat    96.05m2
V sprat    16.97+13.91+6.64+25.05+17.10+15.17=94.84m2
VI sprat    94.84-17.10+1+16.48=94.22m2
VII sprat   17.59+14.77+5.76+26.95+12.25+15.92=93.24m2                                                                  plafon u podrumu 50.00+250.00=300.00m2
--------------------------------------------------------------------------------------
</t>
    </r>
    <r>
      <rPr>
        <sz val="12"/>
        <rFont val="Arial"/>
        <family val="2"/>
        <charset val="238"/>
      </rPr>
      <t xml:space="preserve">        </t>
    </r>
    <r>
      <rPr>
        <sz val="11"/>
        <color theme="1"/>
        <rFont val="Calibri"/>
        <family val="2"/>
        <charset val="238"/>
        <scheme val="minor"/>
      </rPr>
      <t>UKUPNO    1240.00m2</t>
    </r>
  </si>
  <si>
    <t>ZIDOVI STANOVA  kao pozicija 08-110  b, c, d, h i 08-120
525.00+302.00+92.00+90.00+1850.00-(55.00+110.00)=2700.00m2</t>
  </si>
  <si>
    <t>zidovi zajedničkih prostorija</t>
  </si>
  <si>
    <t>Communication/common spaces walls</t>
  </si>
  <si>
    <t>ZIDOVI KOMUNIKACIJA  kao pozicija 08-110 a, e, f, q
1622.00+262.00+168.00+178.00=2230.00m2</t>
  </si>
  <si>
    <t>iz pozicije 05-240  a) stanovi   3736,00m2
iz pozicije 05-250  a) stanovi   3177,00m2
--------------------------------------------------------
   ukupno stanovi    5926.00m2</t>
  </si>
  <si>
    <t>m2</t>
  </si>
  <si>
    <t>iz pozicije 05-240  a) zajednicke prostorije      234,00m2
iz pozicije 05-250  a) zajednicke prostorije        34.00m2
---------------------------------------------------------------------------
   ukupno zajednicke prostorije     268.00m2</t>
  </si>
  <si>
    <r>
      <t xml:space="preserve">mere kao pozicija 17-110.....=3550.00m2m2
mere kao pozicija 17-130.....=6780.00m2
mere kao pozicija 17-140a...=2700,00m2
-----------------------------------------------------------
</t>
    </r>
    <r>
      <rPr>
        <sz val="12"/>
        <rFont val="Arial"/>
        <family val="2"/>
        <charset val="238"/>
      </rPr>
      <t xml:space="preserve">                         </t>
    </r>
    <r>
      <rPr>
        <sz val="11"/>
        <color theme="1"/>
        <rFont val="Calibri"/>
        <family val="2"/>
        <charset val="238"/>
        <scheme val="minor"/>
      </rPr>
      <t>UKUPNO.....13030.00m2</t>
    </r>
  </si>
  <si>
    <t>mere kao pozicija 17-140b ...=2230.00m2</t>
  </si>
  <si>
    <t>kolicine kao pozicija 17-120-a    =4340.00m2</t>
  </si>
  <si>
    <t>kolicine kao pozicija 17-120-b    =1240.00m2</t>
  </si>
  <si>
    <t>isto kao pozicija 05-140-a.....=95.00m2</t>
  </si>
  <si>
    <r>
      <t xml:space="preserve">kolicina kao u pozicijama:
	07-220...........56.00m2
	07-240a.......905.00m2
	07-250a.......338.00m2
	07-250b.....1387.00m2
	07-250c.......212.00m2
	07-250e.........15.00m2
	07-250f........138.00m2
	07-260a...........7.00m2
	07-260b.........68.00m2
	07-280a.........25.00m2
	07-280b.........36.00m2
	07-290.........171.00m2
	07-350...........71.00m2
---------------------------------------------------
</t>
    </r>
    <r>
      <rPr>
        <sz val="12"/>
        <rFont val="Arial"/>
        <family val="2"/>
        <charset val="238"/>
      </rPr>
      <t xml:space="preserve">          </t>
    </r>
    <r>
      <rPr>
        <sz val="11"/>
        <color theme="1"/>
        <rFont val="Calibri"/>
        <family val="2"/>
        <charset val="238"/>
        <scheme val="minor"/>
      </rPr>
      <t>UKUPNO....3431.00m2</t>
    </r>
  </si>
  <si>
    <t>0.45x(59.78+1.63+3.44+16.09+55.38+16.22+1.37)=70.00m2</t>
  </si>
  <si>
    <r>
      <t xml:space="preserve">KULIJE  FASADA  NA  ULAZIMA
ulaz  2.1.0.    2.45x1.70x2+(2.59+3.04)x0.50x(0.32+0.73+4.73)=24.60m2
ulaz  2.2.0.    2.60x1.45=3.77m2
ulaz  2.3.0.   2.45x(3.70+0.45+1.20+0.20x3)+(2.45+2.89)x0.50x5.50+2.89x1.60=33.88m2
-------------------------------------------------------------------------------------------------------------------
</t>
    </r>
    <r>
      <rPr>
        <sz val="12"/>
        <rFont val="Arial"/>
        <family val="2"/>
        <charset val="238"/>
      </rPr>
      <t xml:space="preserve">                 </t>
    </r>
    <r>
      <rPr>
        <sz val="11"/>
        <color theme="1"/>
        <rFont val="Calibri"/>
        <family val="2"/>
        <charset val="238"/>
        <scheme val="minor"/>
      </rPr>
      <t>UKUPNO OBJEKAT....... 64.00m2</t>
    </r>
  </si>
  <si>
    <r>
      <t xml:space="preserve"> - masinski iskop zemlje I kategorije - humus, dubine do 0.50m1 od terena +-0,00 = 204.90
prosecna kota terena 204,35
kota iskopa za objekat 201,15
prosecna dubina iskopa je 3.20m1
</t>
    </r>
    <r>
      <rPr>
        <sz val="12"/>
        <rFont val="Arial"/>
        <family val="2"/>
        <charset val="238"/>
      </rPr>
      <t xml:space="preserve">
</t>
    </r>
    <r>
      <rPr>
        <sz val="10"/>
        <rFont val="Arial"/>
        <family val="2"/>
      </rPr>
      <t xml:space="preserve">29.19x15.85-(1.53x8.06+0.24x1.77)+2.80x10.03+27.55x15.85-(0.64x2.63+2.90x8.28)=888.96m2
</t>
    </r>
    <r>
      <rPr>
        <sz val="12"/>
        <rFont val="Arial"/>
        <family val="2"/>
        <charset val="238"/>
      </rPr>
      <t xml:space="preserve">
</t>
    </r>
    <r>
      <rPr>
        <sz val="10"/>
        <rFont val="Arial"/>
        <family val="2"/>
      </rPr>
      <t xml:space="preserve">prosirenje iskopa u dnu 0.50m1 po detalju D44
0.50x(29.19+27.55+15.85x2+4.33+2.63+1.49+3.19+3.44+2.80x2)=54.56m2
</t>
    </r>
    <r>
      <rPr>
        <sz val="12"/>
        <rFont val="Arial"/>
        <family val="2"/>
        <charset val="238"/>
      </rPr>
      <t xml:space="preserve">
</t>
    </r>
    <r>
      <rPr>
        <sz val="10"/>
        <rFont val="Arial"/>
        <family val="2"/>
      </rPr>
      <t xml:space="preserve">povrsina iskopa na dnu je 943.52m2
</t>
    </r>
    <r>
      <rPr>
        <sz val="12"/>
        <rFont val="Arial"/>
        <family val="2"/>
        <charset val="238"/>
      </rPr>
      <t xml:space="preserve">
</t>
    </r>
    <r>
      <rPr>
        <sz val="10"/>
        <rFont val="Arial"/>
        <family val="2"/>
      </rPr>
      <t xml:space="preserve">prosirenje iskopa na povrsini terena u odnosu na povrsinu iskopa na dnu
tg15ºx3.20=0.268x3.20=0.86m1
0.86x(30.19+28.55+16.85x2+4.33+2.63+1.43+3.19+3.44+2.80x2)=97.28m2
</t>
    </r>
    <r>
      <rPr>
        <sz val="12"/>
        <rFont val="Arial"/>
        <family val="2"/>
        <charset val="238"/>
      </rPr>
      <t xml:space="preserve">
</t>
    </r>
    <r>
      <rPr>
        <sz val="10"/>
        <rFont val="Arial"/>
        <family val="2"/>
      </rPr>
      <t xml:space="preserve">povrsina iskopa na povrsini terena je 1040.80m2
</t>
    </r>
    <r>
      <rPr>
        <sz val="12"/>
        <rFont val="Arial"/>
        <family val="2"/>
        <charset val="238"/>
      </rPr>
      <t xml:space="preserve">
</t>
    </r>
    <r>
      <rPr>
        <sz val="10"/>
        <rFont val="Arial"/>
        <family val="2"/>
      </rPr>
      <t xml:space="preserve">ukupni iskop
(943.52+1040.80)/2x3.20=3174.91m3
</t>
    </r>
    <r>
      <rPr>
        <sz val="12"/>
        <rFont val="Arial"/>
        <family val="2"/>
        <charset val="238"/>
      </rPr>
      <t xml:space="preserve">
</t>
    </r>
    <r>
      <rPr>
        <sz val="10"/>
        <rFont val="Arial"/>
        <family val="2"/>
      </rPr>
      <t>od ukupnog iskopa humus h=0.50m1 je    0.50/3.20x3174,91= 500.00 m3</t>
    </r>
    <r>
      <rPr>
        <sz val="12"/>
        <rFont val="Arial"/>
        <family val="2"/>
        <charset val="238"/>
      </rPr>
      <t xml:space="preserve">              </t>
    </r>
  </si>
  <si>
    <r>
      <t xml:space="preserve">Nasipanje i nabijanje zdrave i čiste zemlje sa gradilišne deponije. </t>
    </r>
    <r>
      <rPr>
        <sz val="10"/>
        <color indexed="8"/>
        <rFont val="Arial"/>
        <family val="2"/>
      </rPr>
      <t>Zemlju nasipati u slojevima od po 10-15 cm i nabijati "žabom" do potrebne zbijenosti.</t>
    </r>
    <r>
      <rPr>
        <b/>
        <sz val="10"/>
        <color indexed="8"/>
        <rFont val="Arial"/>
        <family val="2"/>
      </rPr>
      <t/>
    </r>
  </si>
  <si>
    <r>
      <t>Backfilling and compacting with clean healthy soil from the construction wastesite.</t>
    </r>
    <r>
      <rPr>
        <sz val="10"/>
        <color indexed="8"/>
        <rFont val="Arial"/>
        <family val="2"/>
      </rPr>
      <t xml:space="preserve"> The soil must be backfilled in layers of 10-15 cm and compacted using a vibro-rammer. </t>
    </r>
    <r>
      <rPr>
        <b/>
        <sz val="10"/>
        <color indexed="8"/>
        <rFont val="Arial"/>
        <family val="2"/>
      </rPr>
      <t/>
    </r>
  </si>
  <si>
    <r>
      <t>Grubo planiranje ravnog terena oko zgrade sa tačnošću ±3cm</t>
    </r>
    <r>
      <rPr>
        <sz val="10"/>
        <rFont val="Arial"/>
        <family val="2"/>
      </rPr>
      <t xml:space="preserve">. zemlje II kategorije. Teren planirati sa kotom -10 cm od finalne visinske kote okolnog terena. </t>
    </r>
    <r>
      <rPr>
        <b/>
        <sz val="10"/>
        <rFont val="Arial"/>
        <family val="2"/>
      </rPr>
      <t/>
    </r>
  </si>
  <si>
    <r>
      <t>Rough flattening of the soil around the building, with accuracy ±3cm, using II grade soil.</t>
    </r>
    <r>
      <rPr>
        <sz val="10"/>
        <color indexed="8"/>
        <rFont val="Arial"/>
        <family val="2"/>
      </rPr>
      <t xml:space="preserve"> The terrain should be evened out with the height of -10cm measuring from the final height of the surrounding terrain. </t>
    </r>
    <r>
      <rPr>
        <b/>
        <sz val="10"/>
        <color indexed="8"/>
        <rFont val="Arial"/>
        <family val="2"/>
      </rPr>
      <t/>
    </r>
  </si>
  <si>
    <r>
      <t>Nabavka, transport i nasipanje tampon sloja od prirodne mešavine šljunka i peska, u debljini od 15 cm.</t>
    </r>
    <r>
      <rPr>
        <sz val="10"/>
        <color indexed="8"/>
        <rFont val="Arial"/>
        <family val="2"/>
      </rPr>
      <t xml:space="preserve"> Tampon sloj se izvodi kao podlogu za temeljnu ploču. Tampon sloj treba da je zbijen valjkom, vibro pločom do Ms=20 MPa.</t>
    </r>
    <r>
      <rPr>
        <b/>
        <sz val="10"/>
        <color indexed="8"/>
        <rFont val="Arial"/>
        <family val="2"/>
      </rPr>
      <t/>
    </r>
  </si>
  <si>
    <r>
      <t>Procurement, transportation and backfilling of a tampon layer made of gravel/sand mixture, thickness 15 cm</t>
    </r>
    <r>
      <rPr>
        <sz val="10"/>
        <color indexed="8"/>
        <rFont val="Arial"/>
        <family val="2"/>
      </rPr>
      <t>. The tampon layer serves as a basis for the foundation slab. This layer should be compacted using a roller and vibro-rammer up to Ms=20 Mpa.</t>
    </r>
    <r>
      <rPr>
        <b/>
        <sz val="10"/>
        <color indexed="8"/>
        <rFont val="Arial"/>
        <family val="2"/>
      </rPr>
      <t/>
    </r>
  </si>
  <si>
    <r>
      <t>Nabavka, transport i nasipanje sloja šljunka u debljini od 10 cm</t>
    </r>
    <r>
      <rPr>
        <sz val="10"/>
        <color indexed="8"/>
        <rFont val="Arial"/>
        <family val="2"/>
      </rPr>
      <t>, ispod spoljnih stepeništa, rampi, trotoara, podnih ploča svetlarnika. Šljunak mora da bude potpuno čist, bez organskih primesa.</t>
    </r>
    <r>
      <rPr>
        <b/>
        <sz val="10"/>
        <color indexed="8"/>
        <rFont val="Arial"/>
        <family val="2"/>
      </rPr>
      <t/>
    </r>
  </si>
  <si>
    <r>
      <t>Procurement, transportation and backfill with a layer of gravel of 10 cm thicknes</t>
    </r>
    <r>
      <rPr>
        <sz val="10"/>
        <color indexed="8"/>
        <rFont val="Arial"/>
        <family val="2"/>
      </rPr>
      <t>s, under the exterior staircases, ramps, and skylight floor slabs. The gravel must be completely clean and free of organic impurities.</t>
    </r>
    <r>
      <rPr>
        <b/>
        <sz val="10"/>
        <color indexed="8"/>
        <rFont val="Arial"/>
        <family val="2"/>
      </rPr>
      <t/>
    </r>
  </si>
  <si>
    <r>
      <t xml:space="preserve">Purchse of material, transportation and installation of concrete MB 30, C25/30, in reinforced concrete slabs for landing floor. </t>
    </r>
    <r>
      <rPr>
        <sz val="10"/>
        <color indexed="8"/>
        <rFont val="Arial"/>
        <family val="2"/>
      </rPr>
      <t>Slab thickness 15 cm.</t>
    </r>
  </si>
  <si>
    <r>
      <t xml:space="preserve">Nabavka materijala, transport i ugradnja betona MB 30, C25/30, u armiranobetonske konstrukcije spoljnih kosih stepenišnih ploča na tlu. </t>
    </r>
    <r>
      <rPr>
        <sz val="10"/>
        <color indexed="8"/>
        <rFont val="Arial"/>
        <family val="2"/>
      </rPr>
      <t>Ploča dp=15 cm, stepenici 15/36 cm.</t>
    </r>
  </si>
  <si>
    <r>
      <t xml:space="preserve">Procurement of material, transportation and installation of concrete MB 30, C25/30, in reinforced concrete structures of exterior sloping staircase slabs. </t>
    </r>
    <r>
      <rPr>
        <sz val="10"/>
        <color indexed="8"/>
        <rFont val="Arial"/>
        <family val="2"/>
      </rPr>
      <t>Slab dp=15 cm, steps 15/36 cm.</t>
    </r>
  </si>
  <si>
    <r>
      <t>Nabavka materijala, transport i ugradnja betona MB 30, C25/30, u armiranobetonske konstrukcije spoljnih kosih ploča rampi na tlu.</t>
    </r>
    <r>
      <rPr>
        <sz val="10"/>
        <color indexed="8"/>
        <rFont val="Arial"/>
        <family val="2"/>
      </rPr>
      <t xml:space="preserve"> Ploča rampe dp=15 cm, izvodi se u padu od 2% i 8,3%.</t>
    </r>
    <r>
      <rPr>
        <b/>
        <sz val="10"/>
        <color indexed="8"/>
        <rFont val="Arial"/>
        <family val="2"/>
      </rPr>
      <t/>
    </r>
  </si>
  <si>
    <r>
      <t>Procurement of material, transportation and installation of concrete MB 30, C25/30, in reinforced concrete structures of sloping ramp slabs on the ground.</t>
    </r>
    <r>
      <rPr>
        <sz val="10"/>
        <color indexed="8"/>
        <rFont val="Arial"/>
        <family val="2"/>
      </rPr>
      <t xml:space="preserve"> Ramp slab thickness is 15 cm, must be constructed in line with the designed slope  2% and 8,3%.</t>
    </r>
  </si>
  <si>
    <r>
      <t>Nabavka materijala i izrada trotoara oko objekta, nearmiranim betonom MB 20.</t>
    </r>
    <r>
      <rPr>
        <sz val="10"/>
        <rFont val="Arial"/>
        <family val="2"/>
      </rPr>
      <t xml:space="preserve"> Gornja površina trotoara je u nagibu od objekta. Na svakih 2,00 m¹ trotoara uraditi dilatacione razdelnice širine 2 cm i ispuniti ih 2/3 peskom i 1/3 vrućim</t>
    </r>
    <r>
      <rPr>
        <b/>
        <sz val="10"/>
        <rFont val="Arial"/>
        <family val="2"/>
      </rPr>
      <t/>
    </r>
  </si>
  <si>
    <r>
      <t>Procurement of material and production of sidewalk around the building using non-reinforced concrete MB 2</t>
    </r>
    <r>
      <rPr>
        <sz val="10"/>
        <color indexed="8"/>
        <rFont val="Arial"/>
        <family val="2"/>
      </rPr>
      <t xml:space="preserve">0. The upper layer of the sidewalk is inclined away from the building. On every 2,00 m¹ of the sidewalk, expansion joints must be placed 2 cm wide and filled by 2/3 sand and 1/3 </t>
    </r>
    <r>
      <rPr>
        <b/>
        <sz val="10"/>
        <color indexed="8"/>
        <rFont val="Arial"/>
        <family val="2"/>
      </rPr>
      <t/>
    </r>
  </si>
  <si>
    <r>
      <t>Nabavka materijala, transport i ugradnja betona MB 30, C25/30, u armiranobetonske konstrukcije zidova spoljnih stepeništa i rampi.</t>
    </r>
    <r>
      <rPr>
        <sz val="10"/>
        <color indexed="8"/>
        <rFont val="Arial"/>
        <family val="2"/>
      </rPr>
      <t xml:space="preserve"> Zidovi debljine dz=12 cm.</t>
    </r>
    <r>
      <rPr>
        <b/>
        <sz val="10"/>
        <color indexed="8"/>
        <rFont val="Arial"/>
        <family val="2"/>
      </rPr>
      <t/>
    </r>
  </si>
  <si>
    <r>
      <t>Procurement of material, transportation and installation of concrete MB 30, C25/30 in reinforced concrete wall structures of exterior staircases and ramps</t>
    </r>
    <r>
      <rPr>
        <sz val="10"/>
        <color indexed="8"/>
        <rFont val="Arial"/>
        <family val="2"/>
      </rPr>
      <t xml:space="preserve">. Wall thickness dz=12 cm. </t>
    </r>
    <r>
      <rPr>
        <b/>
        <sz val="10"/>
        <color indexed="8"/>
        <rFont val="Arial"/>
        <family val="2"/>
      </rPr>
      <t/>
    </r>
  </si>
  <si>
    <r>
      <t>Nabavka materijala, transport i ugradnja betona MB 30, C25/30, u armiranobetonske konstrukcije greda, malih preseka,</t>
    </r>
    <r>
      <rPr>
        <sz val="10"/>
        <color indexed="8"/>
        <rFont val="Arial"/>
        <family val="2"/>
      </rPr>
      <t xml:space="preserve"> do 0,12 m³ betona na m² ili m¹ konstrukcije, sa ostavljanjem ankera.</t>
    </r>
    <r>
      <rPr>
        <b/>
        <sz val="10"/>
        <color indexed="8"/>
        <rFont val="Arial"/>
        <family val="2"/>
      </rPr>
      <t/>
    </r>
  </si>
  <si>
    <r>
      <t>Procurement of material, transportation and installation of concrete MB 30, C25/30 in reinforced concrete beam structures of small profiles,</t>
    </r>
    <r>
      <rPr>
        <sz val="10"/>
        <color indexed="8"/>
        <rFont val="Arial"/>
        <family val="2"/>
      </rPr>
      <t xml:space="preserve"> up to 0.12 m³ of concrete on m² or m¹ of the structure, with performed anchors.</t>
    </r>
    <r>
      <rPr>
        <b/>
        <sz val="10"/>
        <color indexed="8"/>
        <rFont val="Arial"/>
        <family val="2"/>
      </rPr>
      <t/>
    </r>
  </si>
  <si>
    <r>
      <t>Nabavka materijala, transport i ugradnja betona MB 30, C25/30, u armiranobetonske konstrukcije stubova, malih preseka</t>
    </r>
    <r>
      <rPr>
        <sz val="10"/>
        <color indexed="8"/>
        <rFont val="Arial"/>
        <family val="2"/>
      </rPr>
      <t>, do 0,12 m³ betona na m² ili m¹ konstrukcije, sa ostavljanjem ankera.</t>
    </r>
    <r>
      <rPr>
        <b/>
        <sz val="10"/>
        <color indexed="8"/>
        <rFont val="Arial"/>
        <family val="2"/>
      </rPr>
      <t/>
    </r>
  </si>
  <si>
    <r>
      <t>Procurement of material, transportation and installation of concrete MB 30, C25/30 in reinforced concrete column structures of small profiles</t>
    </r>
    <r>
      <rPr>
        <sz val="10"/>
        <color indexed="8"/>
        <rFont val="Arial"/>
        <family val="2"/>
      </rPr>
      <t>, up to 0.12 m³ of concrete on m² or m¹ of the structure, with performed anchors.</t>
    </r>
    <r>
      <rPr>
        <b/>
        <sz val="10"/>
        <color indexed="8"/>
        <rFont val="Arial"/>
        <family val="2"/>
      </rPr>
      <t/>
    </r>
  </si>
  <si>
    <r>
      <t>Nabavka materijala, transport i ugradnja betona MB 30, C25/30, u armiranobetonske konstrukcije vertikalnih serklaža, malih preseka</t>
    </r>
    <r>
      <rPr>
        <sz val="10"/>
        <color indexed="8"/>
        <rFont val="Arial"/>
        <family val="2"/>
      </rPr>
      <t>, do 0,12 m³ betona na m² ili m¹ konstrukcije, sa ostavljanjem ankera.</t>
    </r>
    <r>
      <rPr>
        <b/>
        <sz val="10"/>
        <color indexed="8"/>
        <rFont val="Arial"/>
        <family val="2"/>
      </rPr>
      <t/>
    </r>
  </si>
  <si>
    <r>
      <t xml:space="preserve">Procurement of material, transportation and installation of concrete MB 30, C25/30 in reinforced concrete bond columns of small sections, </t>
    </r>
    <r>
      <rPr>
        <sz val="10"/>
        <color indexed="8"/>
        <rFont val="Arial"/>
        <family val="2"/>
      </rPr>
      <t>up to 0.12 m³ of concrete on m² or m¹ of the structure, with performed anchors. Columns have square cross-section.</t>
    </r>
    <r>
      <rPr>
        <b/>
        <sz val="10"/>
        <color indexed="8"/>
        <rFont val="Arial"/>
        <family val="2"/>
      </rPr>
      <t/>
    </r>
  </si>
  <si>
    <r>
      <t>Nabavka materijala, transport i ugradnja elemenata na završetku dimnjačkih i ventilacionih kanala, iznad krova</t>
    </r>
    <r>
      <rPr>
        <sz val="10"/>
        <color indexed="8"/>
        <rFont val="Arial"/>
        <family val="2"/>
      </rPr>
      <t>. Kanali se završavaju betonskom kapom, u gabaritu obzida, sa gornjom površinom u padu.</t>
    </r>
    <r>
      <rPr>
        <b/>
        <sz val="10"/>
        <color indexed="8"/>
        <rFont val="Arial"/>
        <family val="2"/>
      </rPr>
      <t/>
    </r>
  </si>
  <si>
    <r>
      <t>Procurement of material, transportation and installation of the elements on the top of the chimney and ventilation ducts,</t>
    </r>
    <r>
      <rPr>
        <sz val="10"/>
        <color indexed="8"/>
        <rFont val="Arial"/>
        <family val="2"/>
      </rPr>
      <t xml:space="preserve"> above the roof. The duct are finnished with the concrete caps, in such dimensions to cover the conture of the brick casing.  </t>
    </r>
    <r>
      <rPr>
        <b/>
        <sz val="10"/>
        <color indexed="8"/>
        <rFont val="Arial"/>
        <family val="2"/>
      </rPr>
      <t/>
    </r>
  </si>
  <si>
    <t>Nabavka materijala, izrada, transport i ugradnja a.b.konzolnih gredica koje nose fasadne gredice, nosace zida od fasadne opeke preseka, MB30.</t>
  </si>
  <si>
    <t>Nabavka materijala, izrada, transport i ugradnja a.b.konzolnih gredica koje nose fasadne gredice, nosace zida od fasadne opeke preseka 20/18cm, MB30.</t>
  </si>
  <si>
    <t>Procurement of material, transportation and installation of the RC console elements bearing façade beams, to hold façade brick walls, dim 20/18cm MB 30</t>
  </si>
  <si>
    <r>
      <t xml:space="preserve">Nabavka materijala, transport, izrada,  i betoniranje a.b.konzolnih korubastih lezista oznaka K1a - K4a, na dilataciji objekta. Lezista su dimenzija I oblika u svemu prema detaljima. </t>
    </r>
    <r>
      <rPr>
        <sz val="10"/>
        <color indexed="8"/>
        <rFont val="Arial"/>
        <family val="2"/>
      </rPr>
      <t>U cenu uracunati nabavku I ugradnju lezisnih plocica od nerdjajuceg celika dimenzija 250x250x10mm sa ankerima Ø12mm postavljenih prilikom betoniranja.</t>
    </r>
  </si>
  <si>
    <r>
      <t xml:space="preserve">Procurement of material, transportation and installation of the RC console elements mark  K1a - K4a, on building's dilatation, according to the details. </t>
    </r>
    <r>
      <rPr>
        <sz val="10"/>
        <color indexed="8"/>
        <rFont val="Arial"/>
        <family val="2"/>
      </rPr>
      <t>The stainlees steel thin plates dim. 250x250x10mm with anchors Ø12mm, placed during the concrete work, should be added.</t>
    </r>
  </si>
  <si>
    <t>Procurement of material, transportation and installation of the RC console elements bearing façade beams, to hold façade brick walls, MB 30.</t>
  </si>
  <si>
    <t>Calculation per m1</t>
  </si>
  <si>
    <r>
      <t xml:space="preserve">UKUPNO  OBJEKAT:
</t>
    </r>
    <r>
      <rPr>
        <sz val="11"/>
        <color theme="1"/>
        <rFont val="Calibri"/>
        <family val="2"/>
        <charset val="238"/>
        <scheme val="minor"/>
      </rPr>
      <t xml:space="preserve">PODRUM....................19.40m3
PRIZEMLJE..............40.19m3
PRVI  SPRAT............42.28m3
DRUGI  SPRAT.........42.28m3
TRECI  SPRAT..........42.68m3
CETVRTI  SPRAT.....40.19m3
PETI  SPRAT............42.56m3
SESTI  SPRAT..........42.24m3
SEDMI  SPRAT.........26.21m3
-----------------------------------------
</t>
    </r>
    <r>
      <rPr>
        <sz val="12"/>
        <rFont val="Arial"/>
        <family val="2"/>
        <charset val="238"/>
      </rPr>
      <t xml:space="preserve">         </t>
    </r>
    <r>
      <rPr>
        <sz val="11"/>
        <color theme="1"/>
        <rFont val="Calibri"/>
        <family val="2"/>
        <charset val="238"/>
        <scheme val="minor"/>
      </rPr>
      <t>UKUPNO........340.00m3</t>
    </r>
  </si>
  <si>
    <r>
      <t xml:space="preserve">VI  SPRAT
</t>
    </r>
    <r>
      <rPr>
        <sz val="11"/>
        <color theme="1"/>
        <rFont val="Calibri"/>
        <family val="2"/>
        <charset val="238"/>
        <scheme val="minor"/>
      </rPr>
      <t xml:space="preserve">ose A-J i 2-20+E    kao i na V spratu    25.29m3
ose K-S i 1-19        kao i na V spratu ali umanjeno    17.27-(1.19-0.67)x1.10x0.20=16.95m3
UKUPNO  VI  SPRAT  25.29+16.95=42.24m2
</t>
    </r>
    <r>
      <rPr>
        <sz val="12"/>
        <rFont val="Arial"/>
        <family val="2"/>
        <charset val="238"/>
      </rPr>
      <t xml:space="preserve">
</t>
    </r>
    <r>
      <rPr>
        <u/>
        <sz val="10"/>
        <rFont val="Arial"/>
        <family val="2"/>
      </rPr>
      <t xml:space="preserve">VII  SPRAT
</t>
    </r>
    <r>
      <rPr>
        <sz val="11"/>
        <color theme="1"/>
        <rFont val="Calibri"/>
        <family val="2"/>
        <charset val="238"/>
        <scheme val="minor"/>
      </rPr>
      <t xml:space="preserve">ose A-J i 2-20       [2.71x(2.53+2.66+0.90+1.80+1.45+1.67+0.75x2+0.22x2+1.01x2+1.86+
</t>
    </r>
    <r>
      <rPr>
        <sz val="12"/>
        <rFont val="Arial"/>
        <family val="2"/>
        <charset val="238"/>
      </rPr>
      <t xml:space="preserve">                             </t>
    </r>
    <r>
      <rPr>
        <sz val="11"/>
        <color theme="1"/>
        <rFont val="Calibri"/>
        <family val="2"/>
        <charset val="238"/>
        <scheme val="minor"/>
      </rPr>
      <t xml:space="preserve">+2.50+2.335+3.245+2.31+3.41+2.305+2.31+1.92x2+0.76+0.71+2.24+0.51)-
</t>
    </r>
    <r>
      <rPr>
        <sz val="12"/>
        <rFont val="Arial"/>
        <family val="2"/>
        <charset val="238"/>
      </rPr>
      <t xml:space="preserve">                             </t>
    </r>
    <r>
      <rPr>
        <sz val="11"/>
        <color theme="1"/>
        <rFont val="Calibri"/>
        <family val="2"/>
        <charset val="238"/>
        <scheme val="minor"/>
      </rPr>
      <t xml:space="preserve">-2.05x1.93+0.91x1.41+1.01x2.28x2+1.30x0.94x2+1.30x1.97x7+
</t>
    </r>
    <r>
      <rPr>
        <sz val="12"/>
        <rFont val="Arial"/>
        <family val="2"/>
        <charset val="238"/>
      </rPr>
      <t xml:space="preserve">                              </t>
    </r>
    <r>
      <rPr>
        <sz val="11"/>
        <color theme="1"/>
        <rFont val="Calibri"/>
        <family val="2"/>
        <charset val="238"/>
        <scheme val="minor"/>
      </rPr>
      <t xml:space="preserve">+0.81x2.10+1.01x2.10)]x0.20=16.66m3
ose K-R i 1-19       [2.71x(1.67+2.41+2.305+2.405+2.16+0.70+0.60+2.40+1.22+1.80+1.62+1.50+
</t>
    </r>
    <r>
      <rPr>
        <sz val="12"/>
        <rFont val="Arial"/>
        <family val="2"/>
        <charset val="238"/>
      </rPr>
      <t xml:space="preserve">                              </t>
    </r>
    <r>
      <rPr>
        <sz val="11"/>
        <color theme="1"/>
        <rFont val="Calibri"/>
        <family val="2"/>
        <charset val="238"/>
        <scheme val="minor"/>
      </rPr>
      <t xml:space="preserve">+0.70x2+1.92x2+0.22)-(1.30x1.93x6+0.91x1.41+1.01x2.28+
</t>
    </r>
    <r>
      <rPr>
        <sz val="12"/>
        <rFont val="Arial"/>
        <family val="2"/>
        <charset val="238"/>
      </rPr>
      <t xml:space="preserve">                              </t>
    </r>
    <r>
      <rPr>
        <sz val="11"/>
        <color theme="1"/>
        <rFont val="Calibri"/>
        <family val="2"/>
        <charset val="238"/>
        <scheme val="minor"/>
      </rPr>
      <t>+1.30x0.94x2)]x0.20=9.55m3
UKUPNO  VII  SPRAT    16.66+9.55=26.21m3</t>
    </r>
  </si>
  <si>
    <r>
      <t xml:space="preserve">PODRUM
</t>
    </r>
    <r>
      <rPr>
        <sz val="11"/>
        <color theme="1"/>
        <rFont val="Calibri"/>
        <family val="2"/>
        <charset val="238"/>
        <scheme val="minor"/>
      </rPr>
      <t xml:space="preserve">2.25x(1.38+1.65+0.32+0.62+1.46+0.94+3.09)x0.20=4.26m3
[2.56x(2.56+2.70+2.80+5.15+2.73+5.15+2.295+3.23+1.80+5.15+2.53+1.69+1.62+0.66-
-1.01x2x8]x0.20=15.14m3
UKUPNO PODRUM    4.26+15.14=19.40m3
</t>
    </r>
    <r>
      <rPr>
        <sz val="12"/>
        <rFont val="Arial"/>
        <family val="2"/>
        <charset val="238"/>
      </rPr>
      <t xml:space="preserve">
</t>
    </r>
    <r>
      <rPr>
        <u/>
        <sz val="10"/>
        <rFont val="Arial"/>
        <family val="2"/>
      </rPr>
      <t xml:space="preserve">PRIZEMLJE
</t>
    </r>
    <r>
      <rPr>
        <sz val="11"/>
        <color theme="1"/>
        <rFont val="Calibri"/>
        <family val="2"/>
        <charset val="238"/>
        <scheme val="minor"/>
      </rPr>
      <t xml:space="preserve">ose P-S i 1-9      [3.02x(0.78+2.64+1.57+1.80+1.97+2.05+2.22+2.80+0.70+2.66+0.955+2.15+
</t>
    </r>
    <r>
      <rPr>
        <sz val="12"/>
        <rFont val="Arial"/>
        <family val="2"/>
        <charset val="238"/>
      </rPr>
      <t xml:space="preserve">                           </t>
    </r>
    <r>
      <rPr>
        <sz val="11"/>
        <color theme="1"/>
        <rFont val="Calibri"/>
        <family val="2"/>
        <charset val="238"/>
        <scheme val="minor"/>
      </rPr>
      <t xml:space="preserve">+1.67+3.45)--2.55x(2.64+2.66+2.05)]x0.20=12.81m3
ose A-J i 2-20     [2.71x(1.38+1.65+0.32+0.80+2.11+1.60+3.47+2.31+3.41+2.305+2.31+
</t>
    </r>
    <r>
      <rPr>
        <sz val="12"/>
        <rFont val="Arial"/>
        <family val="2"/>
        <charset val="238"/>
      </rPr>
      <t xml:space="preserve">                           </t>
    </r>
    <r>
      <rPr>
        <sz val="11"/>
        <color theme="1"/>
        <rFont val="Calibri"/>
        <family val="2"/>
        <charset val="238"/>
        <scheme val="minor"/>
      </rPr>
      <t xml:space="preserve">+1.92x4+2.31x2+2.305x2)--(0.81x2.10+1.66x2.60+1.30x1.93x9+
</t>
    </r>
    <r>
      <rPr>
        <sz val="12"/>
        <rFont val="Arial"/>
        <family val="2"/>
        <charset val="238"/>
      </rPr>
      <t xml:space="preserve">                           </t>
    </r>
    <r>
      <rPr>
        <sz val="11"/>
        <color theme="1"/>
        <rFont val="Calibri"/>
        <family val="2"/>
        <charset val="238"/>
        <scheme val="minor"/>
      </rPr>
      <t xml:space="preserve">+1.30x0.94x4)]x0.20=14.21m3
ose K-S i 1-19    [2.71x(1.01x2+1.00x2+1.92x4+1.67+3.41+2.305+2.405+2.16+0.90+2.43+
</t>
    </r>
    <r>
      <rPr>
        <sz val="12"/>
        <rFont val="Arial"/>
        <family val="2"/>
        <charset val="238"/>
      </rPr>
      <t xml:space="preserve">                           </t>
    </r>
    <r>
      <rPr>
        <sz val="11"/>
        <color theme="1"/>
        <rFont val="Calibri"/>
        <family val="2"/>
        <charset val="238"/>
        <scheme val="minor"/>
      </rPr>
      <t xml:space="preserve">3.38+1.88)-(1.30x0.94x4+1.30x1.93x5+1.66x2.60)]x0.20=13.17m3
UKUPNO PRIZEMLJE    12.81+14.21+13.17=40.19m3
</t>
    </r>
    <r>
      <rPr>
        <sz val="12"/>
        <rFont val="Arial"/>
        <family val="2"/>
        <charset val="238"/>
      </rPr>
      <t xml:space="preserve">
</t>
    </r>
    <r>
      <rPr>
        <u/>
        <sz val="10"/>
        <rFont val="Arial"/>
        <family val="2"/>
      </rPr>
      <t xml:space="preserve">I  SPRAT
</t>
    </r>
    <r>
      <rPr>
        <sz val="11"/>
        <color theme="1"/>
        <rFont val="Calibri"/>
        <family val="2"/>
        <charset val="238"/>
        <scheme val="minor"/>
      </rPr>
      <t xml:space="preserve">ase A-J i 2-20+E    [2.71x(2.53+2.66+1.10+1.25+1.80+1.97+2.05+0.70+2.50+2.335+3.245+
</t>
    </r>
    <r>
      <rPr>
        <sz val="12"/>
        <rFont val="Arial"/>
        <family val="2"/>
        <charset val="238"/>
      </rPr>
      <t xml:space="preserve">                               </t>
    </r>
    <r>
      <rPr>
        <sz val="11"/>
        <color theme="1"/>
        <rFont val="Calibri"/>
        <family val="2"/>
        <charset val="238"/>
        <scheme val="minor"/>
      </rPr>
      <t xml:space="preserve">+2.31+3.41+2.305+2.31+1.92x4+0.60+2.22+0.80+0.65+1.90+1.79+1.10+
</t>
    </r>
    <r>
      <rPr>
        <sz val="12"/>
        <rFont val="Arial"/>
        <family val="2"/>
        <charset val="238"/>
      </rPr>
      <t xml:space="preserve">                               </t>
    </r>
    <r>
      <rPr>
        <sz val="11"/>
        <color theme="1"/>
        <rFont val="Calibri"/>
        <family val="2"/>
        <charset val="238"/>
        <scheme val="minor"/>
      </rPr>
      <t xml:space="preserve">+1.45+2.31x4+0.51x2+1.65+2.26)-(1.01x2.10+2.05x1.93x2+1.35x2.60+
</t>
    </r>
    <r>
      <rPr>
        <sz val="12"/>
        <rFont val="Arial"/>
        <family val="2"/>
        <charset val="238"/>
      </rPr>
      <t xml:space="preserve">                               </t>
    </r>
    <r>
      <rPr>
        <sz val="11"/>
        <color theme="1"/>
        <rFont val="Calibri"/>
        <family val="2"/>
        <charset val="238"/>
        <scheme val="minor"/>
      </rPr>
      <t xml:space="preserve">+1.83x2.38+1.10x1.53+1.30x1.93x6+1.30x0.94x4)]x0.20=25.12m3
ose K-S i 1-19        [2.71x(1.01x2+1.005x2+4.52+2.07+1.80+1.30+1.35+0.29+0.74+1.92x4+
</t>
    </r>
    <r>
      <rPr>
        <sz val="12"/>
        <rFont val="Arial"/>
        <family val="2"/>
        <charset val="238"/>
      </rPr>
      <t xml:space="preserve">                               </t>
    </r>
    <r>
      <rPr>
        <sz val="11"/>
        <color theme="1"/>
        <rFont val="Calibri"/>
        <family val="2"/>
        <charset val="238"/>
        <scheme val="minor"/>
      </rPr>
      <t xml:space="preserve">+5.08+4.71+2.16+0.70+0.60+2.40)-(0.91x1.41x2+1.30x1.93x6+
</t>
    </r>
    <r>
      <rPr>
        <sz val="12"/>
        <rFont val="Arial"/>
        <family val="2"/>
        <charset val="238"/>
      </rPr>
      <t xml:space="preserve">                               </t>
    </r>
    <r>
      <rPr>
        <sz val="11"/>
        <color theme="1"/>
        <rFont val="Calibri"/>
        <family val="2"/>
        <charset val="238"/>
        <scheme val="minor"/>
      </rPr>
      <t xml:space="preserve">+1.30x094x4)]x0.20=16.87m3
UKUPNO  I  SPRAT    25.12+16.87=42.28m3
</t>
    </r>
    <r>
      <rPr>
        <sz val="12"/>
        <rFont val="Arial"/>
        <family val="2"/>
        <charset val="238"/>
      </rPr>
      <t xml:space="preserve">
</t>
    </r>
    <r>
      <rPr>
        <u/>
        <sz val="10"/>
        <rFont val="Arial"/>
        <family val="2"/>
      </rPr>
      <t xml:space="preserve">II  SPRAT
</t>
    </r>
    <r>
      <rPr>
        <sz val="11"/>
        <color theme="1"/>
        <rFont val="Calibri"/>
        <family val="2"/>
        <charset val="238"/>
        <scheme val="minor"/>
      </rPr>
      <t xml:space="preserve">isto kao I sprat - UKUPNO  II  SPRAT  42.28m3
</t>
    </r>
    <r>
      <rPr>
        <sz val="12"/>
        <rFont val="Arial"/>
        <family val="2"/>
        <charset val="238"/>
      </rPr>
      <t xml:space="preserve">
</t>
    </r>
    <r>
      <rPr>
        <u/>
        <sz val="10"/>
        <rFont val="Arial"/>
        <family val="2"/>
      </rPr>
      <t xml:space="preserve">III  SPRAT
</t>
    </r>
    <r>
      <rPr>
        <sz val="11"/>
        <color theme="1"/>
        <rFont val="Calibri"/>
        <family val="2"/>
        <charset val="238"/>
        <scheme val="minor"/>
      </rPr>
      <t xml:space="preserve">ose A-J i 2-20+E......isto kao na I spratu   25.41m3
ose K-S i 1-19          [2.70x(1.01x2+1.005x2+1.98+1.34+1.63+0.84+2.22+0.75+1.10+0.25+0.29+
</t>
    </r>
    <r>
      <rPr>
        <sz val="12"/>
        <rFont val="Arial"/>
        <family val="2"/>
        <charset val="238"/>
      </rPr>
      <t xml:space="preserve">                                </t>
    </r>
    <r>
      <rPr>
        <sz val="11"/>
        <color theme="1"/>
        <rFont val="Calibri"/>
        <family val="2"/>
        <charset val="238"/>
        <scheme val="minor"/>
      </rPr>
      <t xml:space="preserve">+1.80+0.74+1.30+5.08+4.71+2.16+0.70+0.60+2.40+1.92x4)-(1.30x094x4+
</t>
    </r>
    <r>
      <rPr>
        <sz val="12"/>
        <rFont val="Arial"/>
        <family val="2"/>
        <charset val="238"/>
      </rPr>
      <t xml:space="preserve">                                </t>
    </r>
    <r>
      <rPr>
        <sz val="11"/>
        <color theme="1"/>
        <rFont val="Calibri"/>
        <family val="2"/>
        <charset val="238"/>
        <scheme val="minor"/>
      </rPr>
      <t>+1.30x1.93x6+1.35x2.38+1.10x1.41+0.91x1.41)]x0.20=17.27m3
UKUPNO III SPRAT    25.41+17.27=42.68m3</t>
    </r>
  </si>
  <si>
    <r>
      <t xml:space="preserve">
II  SPRAT
</t>
    </r>
    <r>
      <rPr>
        <sz val="10"/>
        <rFont val="Arial"/>
        <family val="2"/>
      </rPr>
      <t>isto kao I sprat - UKUPNO  II  SPRAT  42.28m3</t>
    </r>
    <r>
      <rPr>
        <u/>
        <sz val="10"/>
        <rFont val="Arial"/>
        <family val="2"/>
      </rPr>
      <t xml:space="preserve">
III  SPRAT
</t>
    </r>
    <r>
      <rPr>
        <sz val="10"/>
        <rFont val="Arial"/>
        <family val="2"/>
      </rPr>
      <t xml:space="preserve">ose A-J i 2-20+E......isto kao na I spratu   25.41m3
ose K-S i 1-19          [2.70x(1.01x2+1.005x2+1.98+1.34+1.63+0.84+2.22+0.75+1.10+0.25+0.29+
                                +1.80+0.74+1.30+5.08+4.71+2.16+0.70+0.60+2.40+1.92x4)-(1.30x094x4+
                                +1.30x1.93x6+1.35x2.38+1.10x1.41+0.91x1.41)]x0.20=17.27m3
UKUPNO III SPRAT    25.41+17.27=42.68m3                                                                                                      </t>
    </r>
    <r>
      <rPr>
        <u/>
        <sz val="10"/>
        <rFont val="Arial"/>
        <family val="2"/>
      </rPr>
      <t xml:space="preserve"> IV  SPRAT
</t>
    </r>
    <r>
      <rPr>
        <sz val="11"/>
        <color theme="1"/>
        <rFont val="Calibri"/>
        <family val="2"/>
        <charset val="238"/>
        <scheme val="minor"/>
      </rPr>
      <t xml:space="preserve">ose A-J i 2-20+E     [2.71x(2.53+2.66+0.36+1.80+1.97+2.05+1.20+2.50+2.335+3.245+
</t>
    </r>
    <r>
      <rPr>
        <sz val="12"/>
        <rFont val="Arial"/>
        <family val="2"/>
        <charset val="238"/>
      </rPr>
      <t xml:space="preserve">                                </t>
    </r>
    <r>
      <rPr>
        <sz val="11"/>
        <color theme="1"/>
        <rFont val="Calibri"/>
        <family val="2"/>
        <charset val="238"/>
        <scheme val="minor"/>
      </rPr>
      <t xml:space="preserve">+2.31+3.41+2.305+2.31+0.80+0.39+0.80+3.65+1.90+0.79+
</t>
    </r>
    <r>
      <rPr>
        <sz val="12"/>
        <rFont val="Arial"/>
        <family val="2"/>
        <charset val="238"/>
      </rPr>
      <t xml:space="preserve">                                </t>
    </r>
    <r>
      <rPr>
        <sz val="11"/>
        <color theme="1"/>
        <rFont val="Calibri"/>
        <family val="2"/>
        <charset val="238"/>
        <scheme val="minor"/>
      </rPr>
      <t xml:space="preserve">+1.01x2+1.005x2+1.92x4+0.81+1.45+0.76+1.67+0.71+2.24)-
</t>
    </r>
    <r>
      <rPr>
        <sz val="12"/>
        <rFont val="Arial"/>
        <family val="2"/>
        <charset val="238"/>
      </rPr>
      <t xml:space="preserve">                                </t>
    </r>
    <r>
      <rPr>
        <sz val="11"/>
        <color theme="1"/>
        <rFont val="Calibri"/>
        <family val="2"/>
        <charset val="238"/>
        <scheme val="minor"/>
      </rPr>
      <t xml:space="preserve">-(2.05x1.93x2+0.91x1.41+0.81x2.10+1.35x2.38+1.30x1.93x6+1.01x2.10+
</t>
    </r>
    <r>
      <rPr>
        <sz val="12"/>
        <rFont val="Arial"/>
        <family val="2"/>
        <charset val="238"/>
      </rPr>
      <t xml:space="preserve">                                </t>
    </r>
    <r>
      <rPr>
        <sz val="11"/>
        <color theme="1"/>
        <rFont val="Calibri"/>
        <family val="2"/>
        <charset val="238"/>
        <scheme val="minor"/>
      </rPr>
      <t xml:space="preserve">+1.30x0.94x4=22.92m3
ose K-S i 1-19         kao i na III spratu    17.27m3
UKUPNO IV SPRAT    22.92+17.27=40.19m3
</t>
    </r>
  </si>
  <si>
    <r>
      <rPr>
        <u/>
        <sz val="11"/>
        <color theme="1"/>
        <rFont val="Calibri"/>
        <family val="2"/>
        <scheme val="minor"/>
      </rPr>
      <t>V  SPRAT</t>
    </r>
    <r>
      <rPr>
        <sz val="11"/>
        <color theme="1"/>
        <rFont val="Calibri"/>
        <family val="2"/>
        <charset val="238"/>
        <scheme val="minor"/>
      </rPr>
      <t xml:space="preserve">
ose A-J i 2-20+E    [2.71x(2.53+2.66+0.90+1.80+1.97+2.05+1.86+2.50+20335+3.295+2.31+
</t>
    </r>
    <r>
      <rPr>
        <sz val="12"/>
        <rFont val="Arial"/>
        <family val="2"/>
        <charset val="238"/>
      </rPr>
      <t xml:space="preserve">                              </t>
    </r>
    <r>
      <rPr>
        <sz val="11"/>
        <color theme="1"/>
        <rFont val="Calibri"/>
        <family val="2"/>
        <charset val="238"/>
        <scheme val="minor"/>
      </rPr>
      <t xml:space="preserve">+3.41+2.305+2.31+0.80+0.39+0.80+3.85+0.79+2.31x2+2.315x2+1.92x4+
</t>
    </r>
    <r>
      <rPr>
        <sz val="12"/>
        <rFont val="Arial"/>
        <family val="2"/>
        <charset val="238"/>
      </rPr>
      <t xml:space="preserve">                              </t>
    </r>
    <r>
      <rPr>
        <sz val="11"/>
        <color theme="1"/>
        <rFont val="Calibri"/>
        <family val="2"/>
        <charset val="238"/>
        <scheme val="minor"/>
      </rPr>
      <t xml:space="preserve">+0.81+1.45+0.76+1.67+0.71+2.24+0.51)-(2.05x1.93x2+0.91x1.41+0.91x1.41+
</t>
    </r>
    <r>
      <rPr>
        <sz val="12"/>
        <rFont val="Arial"/>
        <family val="2"/>
        <charset val="238"/>
      </rPr>
      <t xml:space="preserve">                              </t>
    </r>
    <r>
      <rPr>
        <sz val="11"/>
        <color theme="1"/>
        <rFont val="Calibri"/>
        <family val="2"/>
        <charset val="238"/>
        <scheme val="minor"/>
      </rPr>
      <t>+0.81x2.10+1.01x2.1+1.30x0.94x4+1.30x1.93x11)]x0.20=25.29m3
ose K-S i 1-19       kao i na IV spratu    17.27m3
UKUPNO  V  SPRAT    25.29+17.27=42.56m3</t>
    </r>
  </si>
  <si>
    <r>
      <t xml:space="preserve">Košuljica u debljini </t>
    </r>
    <r>
      <rPr>
        <b/>
        <sz val="11"/>
        <rFont val="Calibri"/>
        <family val="2"/>
        <charset val="238"/>
        <scheme val="minor"/>
      </rPr>
      <t>d=4-24 cm</t>
    </r>
    <r>
      <rPr>
        <sz val="11"/>
        <rFont val="Calibri"/>
        <family val="2"/>
        <scheme val="minor"/>
      </rPr>
      <t>, u podu sa oznakom RK10. Košuljicu raditi od sitnog agregata u odnosu 1:3. Gornju površinu perdašenjem obraditi idealno ravno u projektovanom padu.</t>
    </r>
  </si>
  <si>
    <r>
      <t xml:space="preserve">0.90x2.35x2+1.27x1.69+1.31x2.22+1.27x1.96+0.92x1.69+1.43x1.74+1.43x1.90+
+0.87x1.94+1.17x1.60x2+1.26x1.60x2=27.94m2
13x0.80=10.40m2
--------------------------------------------------------------------------------------------------
</t>
    </r>
    <r>
      <rPr>
        <sz val="12"/>
        <rFont val="Arial"/>
        <family val="2"/>
        <charset val="238"/>
      </rPr>
      <t xml:space="preserve">            </t>
    </r>
    <r>
      <rPr>
        <sz val="11"/>
        <color theme="1"/>
        <rFont val="Calibri"/>
        <family val="2"/>
        <charset val="238"/>
        <scheme val="minor"/>
      </rPr>
      <t>UKUPNO      40.00m2</t>
    </r>
  </si>
  <si>
    <r>
      <t xml:space="preserve">ATIKE RAVNIH KROVOVA  MB 30, d=12cm
KROV NAD VI SPRATOM:
1.56x(8.15+0.24+4.40+1.00+3.69+1.61+0.85+15.96+5.61)+1.56x(3.01+15.96+0.85x2+
+9.40+7.21+4.05+0.11+1.29)=131.42m2
</t>
    </r>
    <r>
      <rPr>
        <sz val="12"/>
        <color indexed="8"/>
        <rFont val="Arial"/>
        <family val="2"/>
      </rPr>
      <t xml:space="preserve">
</t>
    </r>
    <r>
      <rPr>
        <sz val="10"/>
        <color indexed="8"/>
        <rFont val="Arial"/>
        <family val="2"/>
      </rPr>
      <t xml:space="preserve">KROV NAD VII SPRATOM:
1.46x(5.80+2.00+1.25+5.23+29.97+1.50)+0.56x(3.12x2+1.20+15.96+1.00x2+2.86+
+4.79x2+6.10+2.94+3.35+1.80+1.86)+1.46(0.29+2.83+23.69+4.54+1.00+3.50)+
+0.56x(1.74+4.07+5.77+3.85+1.00+2.53x2+2.50x2+2.90+1.00+3.85+3.70+1.50)=169.39m2
------------------------------------------------------------------------------------------------------------------------------
</t>
    </r>
    <r>
      <rPr>
        <sz val="12"/>
        <color indexed="8"/>
        <rFont val="Arial"/>
        <family val="2"/>
      </rPr>
      <t xml:space="preserve">                    </t>
    </r>
    <r>
      <rPr>
        <sz val="10"/>
        <color indexed="8"/>
        <rFont val="Arial"/>
        <family val="2"/>
      </rPr>
      <t>UKUPNO     301.00m2</t>
    </r>
  </si>
  <si>
    <t>podrum                  2.56x(1.69x3)=12.98m2                                                                                                priz. - VII sprata     2.71x1.69x4x9=18.32x9=164.88m2                                                              .....................................................................................                                                                                                     UKUPNO      178.00m2</t>
  </si>
  <si>
    <r>
      <t xml:space="preserve">PRIZEMLJE
</t>
    </r>
    <r>
      <rPr>
        <sz val="11"/>
        <color theme="1"/>
        <rFont val="Calibri"/>
        <family val="2"/>
        <charset val="238"/>
        <scheme val="minor"/>
      </rPr>
      <t xml:space="preserve">MRO 2.1    8.90x(0.54+0.13)+3.00x0.15+7.30x(0.14x0.13)+4.50x(0.14+0.13)+
</t>
    </r>
    <r>
      <rPr>
        <sz val="12"/>
        <rFont val="Arial"/>
        <family val="2"/>
        <charset val="238"/>
      </rPr>
      <t xml:space="preserve">            </t>
    </r>
    <r>
      <rPr>
        <sz val="11"/>
        <color theme="1"/>
        <rFont val="Calibri"/>
        <family val="2"/>
        <charset val="238"/>
        <scheme val="minor"/>
      </rPr>
      <t xml:space="preserve">+1.70x(0.09x0.13)=9.97m2
MRO 2.2    (1.00+3.40x2+1.50)x(0.17+0.13)+(1.80+6.00)x(0.14x0.13)+
</t>
    </r>
    <r>
      <rPr>
        <sz val="12"/>
        <rFont val="Arial"/>
        <family val="2"/>
        <charset val="238"/>
      </rPr>
      <t xml:space="preserve">            </t>
    </r>
    <r>
      <rPr>
        <sz val="11"/>
        <color theme="1"/>
        <rFont val="Calibri"/>
        <family val="2"/>
        <charset val="238"/>
        <scheme val="minor"/>
      </rPr>
      <t xml:space="preserve">+1.70x(0.09+0.13)=5.46m2
MRO 2.3    3.50x(0.58+0.13x2)+3.50x(0.28x0.13x2)+8.20x(0.19+0.13+
</t>
    </r>
    <r>
      <rPr>
        <sz val="12"/>
        <rFont val="Arial"/>
        <family val="2"/>
        <charset val="238"/>
      </rPr>
      <t xml:space="preserve">            </t>
    </r>
    <r>
      <rPr>
        <sz val="11"/>
        <color theme="1"/>
        <rFont val="Calibri"/>
        <family val="2"/>
        <charset val="238"/>
        <scheme val="minor"/>
      </rPr>
      <t xml:space="preserve">+1.70x(0.09+0.13)+11.00x(0.14+0.13)=11.74m                                                                                             ----------------------------------------------------------------------------------------------------
</t>
    </r>
    <r>
      <rPr>
        <sz val="12"/>
        <rFont val="Arial"/>
        <family val="2"/>
        <charset val="238"/>
      </rPr>
      <t xml:space="preserve">    </t>
    </r>
    <r>
      <rPr>
        <sz val="11"/>
        <color theme="1"/>
        <rFont val="Calibri"/>
        <family val="2"/>
        <charset val="238"/>
        <scheme val="minor"/>
      </rPr>
      <t xml:space="preserve">ukupno PRIZEMLJE    27.17m2
</t>
    </r>
    <r>
      <rPr>
        <sz val="12"/>
        <rFont val="Arial"/>
        <family val="2"/>
        <charset val="238"/>
      </rPr>
      <t xml:space="preserve">
</t>
    </r>
    <r>
      <rPr>
        <u/>
        <sz val="10"/>
        <rFont val="Arial"/>
        <family val="2"/>
      </rPr>
      <t xml:space="preserve">I - VI SPRATA
</t>
    </r>
    <r>
      <rPr>
        <sz val="11"/>
        <color theme="1"/>
        <rFont val="Calibri"/>
        <family val="2"/>
        <charset val="238"/>
        <scheme val="minor"/>
      </rPr>
      <t xml:space="preserve">6x[(2.20+0.71+6.62)x0.27+(1.40+1.67+1.70x2)x0.22]=23.94m2
6x[(1.00+3.30x2+1.70)x(0.19+0.13)+(1.80+6.00)x(0.14+0.13)+1.70x(0.09+0.13)]=32.76m2
6x(9.00x0.27+1.70x0.22)=16.80m2
----------------------------------------------------------------------------------------------------------------
</t>
    </r>
    <r>
      <rPr>
        <sz val="12"/>
        <rFont val="Arial"/>
        <family val="2"/>
        <charset val="238"/>
      </rPr>
      <t xml:space="preserve">      </t>
    </r>
    <r>
      <rPr>
        <sz val="11"/>
        <color theme="1"/>
        <rFont val="Calibri"/>
        <family val="2"/>
        <charset val="238"/>
        <scheme val="minor"/>
      </rPr>
      <t xml:space="preserve">ukupno  I VI SPRAT      73.50m2
</t>
    </r>
    <r>
      <rPr>
        <sz val="12"/>
        <rFont val="Arial"/>
        <family val="2"/>
        <charset val="238"/>
      </rPr>
      <t xml:space="preserve">
</t>
    </r>
    <r>
      <rPr>
        <u/>
        <sz val="10"/>
        <rFont val="Arial"/>
        <family val="2"/>
      </rPr>
      <t xml:space="preserve">VII  SPRAT
</t>
    </r>
    <r>
      <rPr>
        <sz val="11"/>
        <color theme="1"/>
        <rFont val="Calibri"/>
        <family val="2"/>
        <charset val="238"/>
        <scheme val="minor"/>
      </rPr>
      <t xml:space="preserve">(2.20+0.71+6.60)x(0.09x0.13)=2.09m2
(1.00+3.30x2+1.70)x(0.14+0.13)+(1.70+6.00+1.70)x(0.09+0.13)=4.58m2
(1.00+7.90)x(0.14+0.13)=2.40m2
----------------------------------------------------------------------------------------------------------------
</t>
    </r>
    <r>
      <rPr>
        <sz val="12"/>
        <rFont val="Arial"/>
        <family val="2"/>
        <charset val="238"/>
      </rPr>
      <t xml:space="preserve">        </t>
    </r>
    <r>
      <rPr>
        <sz val="11"/>
        <color theme="1"/>
        <rFont val="Calibri"/>
        <family val="2"/>
        <charset val="238"/>
        <scheme val="minor"/>
      </rPr>
      <t xml:space="preserve">ukupno VII SPRAT    9.07m2
----------------------------------------------------------------------------------------------------------------
</t>
    </r>
    <r>
      <rPr>
        <sz val="12"/>
        <rFont val="Arial"/>
        <family val="2"/>
        <charset val="238"/>
      </rPr>
      <t xml:space="preserve">       </t>
    </r>
    <r>
      <rPr>
        <sz val="11"/>
        <color theme="1"/>
        <rFont val="Calibri"/>
        <family val="2"/>
        <charset val="238"/>
        <scheme val="minor"/>
      </rPr>
      <t xml:space="preserve">ukupno  109.74m2
</t>
    </r>
    <r>
      <rPr>
        <sz val="12"/>
        <rFont val="Arial"/>
        <family val="2"/>
        <charset val="238"/>
      </rPr>
      <t xml:space="preserve">       </t>
    </r>
    <r>
      <rPr>
        <sz val="11"/>
        <color theme="1"/>
        <rFont val="Calibri"/>
        <family val="2"/>
        <charset val="238"/>
        <scheme val="minor"/>
      </rPr>
      <t>ako je oblaganje 2x2     UKUPNO  OBJEKAT     109.74x2=220.00m2</t>
    </r>
  </si>
  <si>
    <r>
      <t>oznaka 26</t>
    </r>
    <r>
      <rPr>
        <sz val="11"/>
        <color theme="1"/>
        <rFont val="Calibri"/>
        <family val="2"/>
        <charset val="238"/>
        <scheme val="minor"/>
      </rPr>
      <t>, jednokrilni prozor, zidarska mera 122/83cm</t>
    </r>
  </si>
  <si>
    <t>Mark 26, single window, wall opening size, 122/83 cm</t>
  </si>
  <si>
    <r>
      <rPr>
        <b/>
        <sz val="10"/>
        <rFont val="Arial"/>
        <family val="2"/>
      </rPr>
      <t>Nabavka materijala, izrada, transport i ugradnja unutrašnjih prozorskih klupica.</t>
    </r>
    <r>
      <rPr>
        <sz val="10"/>
        <rFont val="Arial"/>
        <family val="2"/>
      </rPr>
      <t xml:space="preserve"> Izrađene su od PVC-a, debljine 20 cm, u svemu prema detalju. Boja klupica u skladu sa fasadnom stolarijom, a prema izboru projektanta.</t>
    </r>
  </si>
  <si>
    <r>
      <rPr>
        <b/>
        <sz val="10"/>
        <rFont val="Arial"/>
        <family val="2"/>
      </rPr>
      <t>Procurement of materials, production, transportation and installation of interior window sills.</t>
    </r>
    <r>
      <rPr>
        <sz val="10"/>
        <rFont val="Arial"/>
        <family val="2"/>
      </rPr>
      <t xml:space="preserve"> Made of PVC, 20 cm thickness, all according to the details. Color of sills in accordance with windows, as selected by the designer. </t>
    </r>
  </si>
  <si>
    <t>oznaka Osd1 (dupleks stan), dimenzije 390/110 cm</t>
  </si>
  <si>
    <t>mark Osd1 (duplex), railing dimension 390/100 cm</t>
  </si>
  <si>
    <t>11-285</t>
  </si>
  <si>
    <t>Nabavka materijala, izrada i montaža čeličnog stepeništa u dupleks-stanovima.</t>
  </si>
  <si>
    <t>Procurement of materials, production and installation of steel staircase in duplex appartments.</t>
  </si>
  <si>
    <t>Obrazni nosač je od čeličnog flaha 200/10mm.</t>
  </si>
  <si>
    <t>Gazišta su formrana od kvalitetne drvene daske 3cm, fino obrađene i završno lakrane.</t>
  </si>
  <si>
    <t xml:space="preserve">The treads are formed of quality wood board 3cm tick, </t>
  </si>
  <si>
    <r>
      <t xml:space="preserve">na koti +21.71  i koti 24.50
(1.51+0.26+3.16+0.12+3.48+4.40+1.00+4.77+2.14+1.14+16.52+6.02+3.42+16.52+
+1.37x2+10.00+8.03+2.59+0.12+1.70)+(1.50+4.27+1.97+1.25+6.08+30.53+1.50+
+2.83+24.28+7.34+1.56)=171.77m2
</t>
    </r>
    <r>
      <rPr>
        <sz val="12"/>
        <rFont val="Arial"/>
        <family val="2"/>
        <charset val="238"/>
      </rPr>
      <t xml:space="preserve">
</t>
    </r>
    <r>
      <rPr>
        <sz val="11"/>
        <color theme="1"/>
        <rFont val="Calibri"/>
        <family val="2"/>
        <charset val="238"/>
        <scheme val="minor"/>
      </rPr>
      <t>na koti  +23.60
(1.86+1.80+3.57+0.30x2+6.10+3.67+1.00+2.59+2.50x2+0.29x2+2.86+1.00x2+2.55+3.80+1.20+0.30)+(2.81+0.93+2.59+2.50x2+2.90+2.63+1.00+3.70+5.77+0.55+4.07+1.45)=71.02m1</t>
    </r>
  </si>
  <si>
    <t>stan B5               (2.32+2.55)x2-1.28=8.46m1
stan B5'              (2.40+2.30)x2-1.14=8.26m1
stanovi D4          30x[(1.92+2.87)x2-0.81]=30x8.77=263.10m1
stanovi D5           22x[(1.90+2.87)x2-0.81]=22x8.73=192.06m1
stanovi C2           8x8.73=69.84m2
stanovi J1 i I1      3x[(1.80+2.73)x2-0.81]=3x8.25=24.75m1
stanovi D6           7x[(1.88+2.30)x2-0.81]=7x7.55=52.85m1
dtanovi  D7          2x[(3.27+2.57)x2-0.81]=2x10.87=21.74m1
stanovi E3            6x[(1.77+2.73)x2-0.81]=6x8.19=49.14m1
stanovi M1           2x[(2.98+2.15)x2-0.81]=2x9.45=18.90m1
stan H1                (1.80+2.73)x2-0.81=8.25m1
stanovi K1            3x8.25=24.75m1
skupst.stanara 1.5.   7.56x2+7.78x2+0.42x2+1.22x2-(1.01+0.90+0.81)=31.25m1
skupst.stanara 2.6.   7.56x2+7.145x2+0.60x2+0.42x2+1.22x2-(0.81+0.90+1.01)=31.15m1
skupst.stanara 3.6.   7.65x2-7.745x2+0.42x2+1.22x2-(1.01+0.90+0.81)=31.35m1
el.prostorije 1.5.        (4.09+1.80)x2=11.78m1
el.PROSTORIJE 3.5.  (3.40+1.67)x2=10.14m1
--------------------------------------------------------------------------------------
                               UKUPNO    858.00m1</t>
  </si>
  <si>
    <t>1.64+1.88+1.87x30+1.87x22+1.87x8+(2.44+1.85)x3+1.85x7+2.49x2+1.54x6+1095x2x2+
+2.98+2064x3=175.00m2</t>
  </si>
  <si>
    <t>kao stavka 03-140....22.60m2
kao stavka 03-160.....25.00m2
ulazi    (2.50x1.79)+(3.03x1.21+2.40x0.50)+(3.60x2.27)=17.51m2
---------------------------------------------------------------------------------------
         UKUPNO     65.00m2</t>
  </si>
  <si>
    <t>ISTOCNA FASADA
(60.00+1.50x2)x25.00+1.10x10.50+1.15x16.20+(1.63+2.53+3.44)x25.00=1794.93m2
ZAPADNA FASADA
isto kao istocna fasada    =1800.00m2
JUZNA FASADA
(16.22+1.37+1.00x2+1.30x2)x25.00=554.75m2
SEVERNA FASADA
(16.09+6.02+2.63+1.85)x25.00=664.75m2
------------------------------------------------------------------------------------------------------------------
    UKUPNO    4820.00m2</t>
  </si>
  <si>
    <t>The bearing beam is made of steel sheet 200/10 mm</t>
  </si>
  <si>
    <r>
      <t>Oznaka Sd1</t>
    </r>
    <r>
      <rPr>
        <sz val="10"/>
        <color theme="1"/>
        <rFont val="Arial"/>
        <family val="2"/>
      </rPr>
      <t>. Dim. 396/289cm. Obračun po komadu izvedenog i finalno obrađenog stepeništa.</t>
    </r>
  </si>
  <si>
    <r>
      <t>Makr Sd1</t>
    </r>
    <r>
      <rPr>
        <sz val="10"/>
        <color theme="1"/>
        <rFont val="Arial"/>
        <family val="2"/>
      </rPr>
      <t>. Dim. 396/289cm.  Calculation per piece of the installed and finished stairs.</t>
    </r>
  </si>
  <si>
    <t>Mark A11, partitions with a single door and fixed fields, wall opening width 205/230 cm</t>
  </si>
  <si>
    <t>Mark A12, partitions with a single door and fixed fields, wall opening width 264/230 cm</t>
  </si>
  <si>
    <t>Mark A13, partitions with a single door and fixed fields, wall opening width 205/230 cm</t>
  </si>
  <si>
    <r>
      <rPr>
        <b/>
        <sz val="10"/>
        <rFont val="Arial"/>
        <family val="2"/>
      </rPr>
      <t>oznaka A11</t>
    </r>
    <r>
      <rPr>
        <sz val="10"/>
        <rFont val="Arial"/>
        <family val="2"/>
      </rPr>
      <t>, pregrada sa jednokrilnim vratima i fiksnim poljem, zidarska mera 205/230 cm</t>
    </r>
  </si>
  <si>
    <r>
      <rPr>
        <b/>
        <sz val="10"/>
        <rFont val="Arial"/>
        <family val="2"/>
      </rPr>
      <t>oznaka A6</t>
    </r>
    <r>
      <rPr>
        <sz val="10"/>
        <rFont val="Arial"/>
        <family val="2"/>
      </rPr>
      <t>, pregrada sa jednokrilnim vratima i dva fiksna polja, zidarska mera 250/260 cm, s tim što su proizvodne mere oko 232/247cm.</t>
    </r>
  </si>
  <si>
    <r>
      <rPr>
        <b/>
        <sz val="10"/>
        <rFont val="Arial"/>
        <family val="2"/>
      </rPr>
      <t>Mark A6</t>
    </r>
    <r>
      <rPr>
        <sz val="10"/>
        <rFont val="Arial"/>
        <family val="2"/>
      </rPr>
      <t>, barriers with single doors and fixed fields, wall opening width 250/260 cm, with the manufactruing mesures  arround 232/247cm.</t>
    </r>
  </si>
  <si>
    <r>
      <rPr>
        <b/>
        <sz val="10"/>
        <rFont val="Arial"/>
        <family val="2"/>
      </rPr>
      <t>oznaka A8</t>
    </r>
    <r>
      <rPr>
        <sz val="10"/>
        <rFont val="Arial"/>
        <family val="2"/>
      </rPr>
      <t>, pregrada sa jednokrilnim vratima i dva fiksna polja, zidarska mera 280/260 cm,  s tim što su proizvodne mere oko 262/230cm.</t>
    </r>
  </si>
  <si>
    <r>
      <rPr>
        <b/>
        <sz val="10"/>
        <rFont val="Arial"/>
        <family val="2"/>
      </rPr>
      <t>Mark A8</t>
    </r>
    <r>
      <rPr>
        <sz val="10"/>
        <rFont val="Arial"/>
        <family val="2"/>
      </rPr>
      <t>, barriers with single doors and fixed fields, wall opening width 250/260 cm, with the manufactruing mesures arround 262/230cm.</t>
    </r>
  </si>
  <si>
    <r>
      <rPr>
        <b/>
        <sz val="10"/>
        <rFont val="Arial"/>
        <family val="2"/>
      </rPr>
      <t>oznaka A10</t>
    </r>
    <r>
      <rPr>
        <sz val="10"/>
        <rFont val="Arial"/>
        <family val="2"/>
      </rPr>
      <t>, pregrada sa jednokrilnim vratima i dva fiksna polja, zidarska mera 240/260 cm,  s tim što su proizvodne mere oko 230/247cm.</t>
    </r>
  </si>
  <si>
    <r>
      <rPr>
        <b/>
        <sz val="10"/>
        <rFont val="Arial"/>
        <family val="2"/>
      </rPr>
      <t>Mark A10</t>
    </r>
    <r>
      <rPr>
        <sz val="10"/>
        <rFont val="Arial"/>
        <family val="2"/>
      </rPr>
      <t>, barriers with single doors and fixed fields, wall opening width 240/260 cm, with the manufactruing mesures  arround 230/247cm.</t>
    </r>
  </si>
  <si>
    <t>stan  B5      0.60x(0.65+0.60)=0.75m2
stan D4       30x0.60x(1.92+0.60+1.27+0.60x2)=30x3.00=90.00m2
stan D5       22x0.60x(1.92+0.60+1.27+0.60x2)=22x3.00=66.00m2
stan C2       8x0.60x(1.92+0.60+1.27+0.60x2)=8x3.00=24.00m2
stan B5'      0.60x(1.93+0.64x3+2.30)=3.69m2
stan J1       0.60x(1.80+0.60)=1.44m2
stan I1      2x0.60x(1.80+0.60)=2x1.44=2.88m2
stan D6     7x0.60(1.88+0.60x2)=7x1.85=12.95m2
stan D7     2x0.60x(2.15+0.60x2+0.60x2)=2x2.73=5.46m2
stan E3      6x0.60(1.80+0.60+0.64)=6x1.87=10.92m2
Stan M1      2x0.60(2.98+0.73x2+0.71)=2x3.09=6.18m2
stan H1       0.60x(1.80+0.60)=1.44m2
stan K1    3x0.60(1.80+0.60)=4.32m2
-----------------------------------------------------------------------------------
UKUPNO     230.00m2</t>
  </si>
  <si>
    <r>
      <t xml:space="preserve">stan  B5     0.60x(2.32+1.95)=2.56m2
stan  D4    16x0.60x2.58=24.77m2
</t>
    </r>
    <r>
      <rPr>
        <sz val="10"/>
        <rFont val="Arial"/>
        <family val="2"/>
      </rPr>
      <t xml:space="preserve">                  </t>
    </r>
    <r>
      <rPr>
        <sz val="10"/>
        <color theme="1"/>
        <rFont val="Arial"/>
        <family val="2"/>
      </rPr>
      <t xml:space="preserve">15x0.60x2.58=23.22m2
stan D5       nema
stan C2       nema
stan B5'      0.60x1.80=1.08m2
stan J1       0.60x(2.73+0.60)=2.00m2
stan I1        2x0.60x(2.73+0.60)=4.00m2
stan D6       7x0.60x2.30=9.66m2
stan D7       2x0.60x1.30=1.56m2
stan E3       nema
stan M1    2x0.60x(0.86+0.13)=1.70m2
stan  H1     0.60x(2.73+0.60)=2.00m2
stan  K1     3x0.60x(2.73+0.60)=6.00m2
---------------------------------------------------------
</t>
    </r>
    <r>
      <rPr>
        <sz val="10"/>
        <rFont val="Arial"/>
        <family val="2"/>
      </rPr>
      <t xml:space="preserve">               </t>
    </r>
    <r>
      <rPr>
        <sz val="10"/>
        <color theme="1"/>
        <rFont val="Arial"/>
        <family val="2"/>
      </rPr>
      <t>UKUPNO    77.00m2</t>
    </r>
  </si>
  <si>
    <r>
      <t xml:space="preserve">stan B5     1.20x1.51=1.81m2
stan D4     30x(1.20x1.51+1.80x1.62)=196.20m2
stan D5     22x6.56=144.32m2
stan C2     8x1.80x1.62=23.36m2
stan B5'     1.20x1.51=1.81m2
stan J1      1.20x1.51+1.80x1.29=4.13m2
stan I1       2x4.13=8.26m2
stan D6      7x1.20x1.51=7x1.80=12.30m2
stan D7      2x1.80x1.62=2x2.92=5.84m2
stan E3      6x1.80x1.62=17.52m2
stan M1      2x(1.80x1.62)x2=11.68m2
stan H1      1.20x1.51+1.80x1.29=4.13m2
stan K1      3x(1.20x1.51+1.80x1.29)=12.39m2
------------------------------------------------------------------
</t>
    </r>
    <r>
      <rPr>
        <sz val="10"/>
        <rFont val="Arial"/>
        <family val="2"/>
      </rPr>
      <t xml:space="preserve">    </t>
    </r>
    <r>
      <rPr>
        <sz val="10"/>
        <color theme="1"/>
        <rFont val="Arial"/>
        <family val="2"/>
      </rPr>
      <t>ukupno stanovi   445.54m2</t>
    </r>
  </si>
  <si>
    <r>
      <t xml:space="preserve">lokal L1      1.80x0.74=1.33m2
lokal L2      1080x(1.50x2)=5.40m2
skupst.stanara 1.6.    1.80(1.42+0.96)=4.28m2
skupst.stanara 2.7.    1.80x0.86=1.55m2
skupst.stanara 3.7.    1.80(1.42+0.96)=4.28m2
------------------------------------------------------------------
</t>
    </r>
    <r>
      <rPr>
        <sz val="10"/>
        <rFont val="Arial"/>
        <family val="2"/>
      </rPr>
      <t xml:space="preserve">    </t>
    </r>
    <r>
      <rPr>
        <sz val="10"/>
        <color theme="1"/>
        <rFont val="Arial"/>
        <family val="2"/>
      </rPr>
      <t xml:space="preserve">ukupno skupst.stanara    18.17m2
------------------------------------------------------------------
</t>
    </r>
    <r>
      <rPr>
        <sz val="10"/>
        <rFont val="Arial"/>
        <family val="2"/>
      </rPr>
      <t xml:space="preserve">     </t>
    </r>
    <r>
      <rPr>
        <sz val="10"/>
        <color theme="1"/>
        <rFont val="Arial"/>
        <family val="2"/>
      </rPr>
      <t>UKUPNO OBJEKAT      464.00m2</t>
    </r>
  </si>
  <si>
    <r>
      <t xml:space="preserve">stan B5     1.20x0.70*2+0.60*1.51+1.80*(0.29+1.80+0.71+0.10)=7.81m2
stan D4     30*[(1.20*0.70*2+0.60*1.51)+1.80*(0.29+1.80+0.71+0.10)]=30*7.81=234.30m2
stan D5     22*7.81=171.82m2
stan C2     8*[1.20*0.70*2+0.60*1.51+1.80*(0.29+1.16+0.71+0.10)]=8*6.65=53.20m2
stan B5'    1.20x0.70*2+0.60*1.51+1.80*(0.29+1.80+0.71+0.10)=7.81m2
stan J1       1.20x0.70*2+0.60*1.51+1.80*(0.29+1.80+0.71+0.10)+7.81+6.88=14.69m2
stan I1       2x14.69=29.38m2
stanD6      7x7.81=54.67m2
stan D7      7x6.65=46.55m2
stan E3       6x7.81=46.86m2
stan M1       2x2x7.81=31.24m2
stan H1       1.20x0.70*2+0.60*1.51+1.80*(0.29+1.80+0.71+0.10)+7.81+6.88=14.69m2
stan K1       3x14.69=44.07m2
lokal L1       1.80x(1.44+0.25+0.74+0.29+0.70)=6.16m2
lokal L2       1.80x(1.80+0.17+0.82)=5.02m2
lokal L3       1.80x(1.44+0.07+0.89+0.29+0.70)=6.10m2
skupst.stanara 1.6.    1.80x(1.66+0.08+0.82+0.29+0.70)=6.39m2
skupst.stanara 3.7.    1.80x(1.66+0.08+0.82+0.29+0.70)=6.39m2
skupst.stanara 2.7.    1.80x(1.57+0.08+0.82+0.29+0.70)=6.23m2
------------------------------------------------------------------------------------------------
</t>
    </r>
    <r>
      <rPr>
        <sz val="10"/>
        <rFont val="Arial"/>
        <family val="2"/>
      </rPr>
      <t xml:space="preserve">         </t>
    </r>
    <r>
      <rPr>
        <sz val="10"/>
        <color theme="1"/>
        <rFont val="Arial"/>
        <family val="2"/>
      </rPr>
      <t>UKUPNO    794.00m2</t>
    </r>
    <r>
      <rPr>
        <sz val="11"/>
        <color theme="1"/>
        <rFont val="Calibri"/>
        <family val="2"/>
        <charset val="238"/>
        <scheme val="minor"/>
      </rPr>
      <t/>
    </r>
  </si>
  <si>
    <r>
      <t xml:space="preserve">stan  B5     nema
stan D4       14x0.60x2.58=21.67m2
stan D5        7x0.60x2.58=10.84m2
sta C2          8x0.60x2.58=12.38m2
stan B5'       nema
stan J1        nema
stan I1        nema
stan D6      nema
stan D7    nema
stan E3        6x0.60x2.73=6x1.64=9.84m2
stan M1    nema
stan  H1    nema
stan  K1      nema
--------------------------------------------------------
</t>
    </r>
    <r>
      <rPr>
        <sz val="10"/>
        <rFont val="Arial"/>
        <family val="2"/>
      </rPr>
      <t xml:space="preserve">      </t>
    </r>
    <r>
      <rPr>
        <sz val="10"/>
        <color theme="1"/>
        <rFont val="Arial"/>
        <family val="2"/>
      </rPr>
      <t>UKUPNO    55.00m2</t>
    </r>
  </si>
  <si>
    <r>
      <t xml:space="preserve">skupst.stanara 2.7.   1.80x1.42=2.56m2
lokal L1           1.80x1.51=2.72m2
loka L2            1.80x1.48=2.66m2
stan B5           1.80x1.62=2.92m2
stan D4           nema
stan D5           nema
stan C2           8x 1.80x1.51=8x2.72=21.76m2
stan B5'           1.80x1.62=2.92m2
stanovi J1 i I1     3x1.80x1.62=3x2.92=8.76m2
stan D6               7x1.80x1.62=20.44m2
stanovi D7           2x1.80x1.51=5.44m2
stanovi E3           6x1.80x1.51=6x2.72=16.32m2
stanovi M1          2x2x1.80x1.51=10.88m2
stan H1               1.80x1.62=2.92m2
stanovi K1           3x1.80x1.62=8.76m2
----------------------------------------------------------------
</t>
    </r>
    <r>
      <rPr>
        <sz val="10"/>
        <rFont val="Arial"/>
        <family val="2"/>
      </rPr>
      <t xml:space="preserve">        </t>
    </r>
    <r>
      <rPr>
        <sz val="10"/>
        <color theme="1"/>
        <rFont val="Arial"/>
        <family val="2"/>
      </rPr>
      <t>UKUPNO   110.00m2</t>
    </r>
    <r>
      <rPr>
        <sz val="11"/>
        <color theme="1"/>
        <rFont val="Calibri"/>
        <family val="2"/>
        <charset val="238"/>
        <scheme val="minor"/>
      </rPr>
      <t/>
    </r>
  </si>
  <si>
    <r>
      <t xml:space="preserve">lokal L1                     1.80x1.44-0.29x0.70=2.39m2
lokal L2                     1.80x1.50=2.70m2
lokal L3                     1.77x1.44-0.29x0.70=2.35m2
skupst.stanara 1.5.   1.66x1.71-0.29x0.70=2.64m2
skupst.stanara 2.7.   1.57x1.71-0.29x0.70=2.48m2
skupst.stanara 3.7.   1.66x1.71-0.29x0.70=2.64m2
stan B5                     1.62x1.78=2.88m2
stanovi D4                30x2.88=86.40m2
stanovi D5                22x2.88=53.36m2
stanovi C2                8x1.62x1.80=8x2.92=23.36m2
stan B5'                    1.62x1.78=2.88m2
stanovi J1  i  I1         3x2.88=8.64m2
stanovi D6                7x1.62x1.78=7x2.88=20.16m2
stanovi D7                2x1.80x1.62=2x2.92=5.84m2
stanovi J1  i I1          3x1.80x1.13=6.10m2
stanovi E3                6x1.80x1.62=6x2.92=17.52m2
stanovi M1                2x2x1.80x1.62=4x2.92=11.68m2
stanovi H1                1.62x1.78+1.80x1.13=4.92m2
stanovi K1                3x(1.62x1.78+1.80x1.13)=14.76m2
---------------------------------------------------------------------------------
</t>
    </r>
    <r>
      <rPr>
        <sz val="10"/>
        <rFont val="Arial"/>
        <family val="2"/>
      </rPr>
      <t xml:space="preserve">                                       </t>
    </r>
    <r>
      <rPr>
        <sz val="10"/>
        <color theme="1"/>
        <rFont val="Arial"/>
        <family val="2"/>
      </rPr>
      <t>UKUPNO   284.00m2</t>
    </r>
  </si>
  <si>
    <r>
      <t xml:space="preserve">stan B5              0.87x2+1.94+0.39=4.07m1
stan B5'             0.87x2+2.20+0.65=4.59m1
stanovi D4         16x(1.60+1.17x2+0.10)=16x4.04=64.64m1
</t>
    </r>
    <r>
      <rPr>
        <sz val="10"/>
        <rFont val="Arial"/>
        <family val="2"/>
      </rPr>
      <t xml:space="preserve">                          </t>
    </r>
    <r>
      <rPr>
        <sz val="10"/>
        <color theme="1"/>
        <rFont val="Arial"/>
        <family val="2"/>
      </rPr>
      <t xml:space="preserve">14x(1.60+1.26x2+0.10)=14x4.22=59.08m1
stanovi D5         8x(1.60+1.17x2+0.10)=8x4.04=32.32m1
</t>
    </r>
    <r>
      <rPr>
        <sz val="10"/>
        <rFont val="Arial"/>
        <family val="2"/>
      </rPr>
      <t xml:space="preserve">                          </t>
    </r>
    <r>
      <rPr>
        <sz val="10"/>
        <color theme="1"/>
        <rFont val="Arial"/>
        <family val="2"/>
      </rPr>
      <t xml:space="preserve">14x(1.60+1.26x2+0.10)=14x4.22=59.08m1
stanovi D6         7x(2.20+0.87x2+0.70)=7x4.64=32.48m1
stanovi  D7        2x(1.96+1.38x2+0.61)=2x5.33=10.66m1
stanovi E3         6x(1.98+0.86x2+0.39)=6x4.09=24.54m1
stanovi J1 i I1    3x(2.20+0.87x2+1.15)=3x5.09=15.27m1
</t>
    </r>
    <r>
      <rPr>
        <sz val="10"/>
        <rFont val="Arial"/>
        <family val="2"/>
      </rPr>
      <t xml:space="preserve">                          </t>
    </r>
    <r>
      <rPr>
        <sz val="10"/>
        <color theme="1"/>
        <rFont val="Arial"/>
        <family val="2"/>
      </rPr>
      <t xml:space="preserve">3x(1.74+1.43)x2x3=3x6.34=19.02m1
stanovi M1         2x(1.44+1.41x2+0.28)x2=4x4.56=18.16m1
stan H1              (2.26+1.37x2+1.15)=6.15m1
stanovi K1          3x(1.90+1.41)x2=3x6.62=19.86m1
stanovi C2         8x(1.60+1.17x2+0.10)=8x4.04=32.32m1
--------------------------------------------------------------------------------
</t>
    </r>
    <r>
      <rPr>
        <sz val="10"/>
        <rFont val="Arial"/>
        <family val="2"/>
      </rPr>
      <t xml:space="preserve">                                 </t>
    </r>
    <r>
      <rPr>
        <sz val="10"/>
        <color theme="1"/>
        <rFont val="Arial"/>
        <family val="2"/>
      </rPr>
      <t>UKUPNO     403.00m1</t>
    </r>
  </si>
  <si>
    <r>
      <t xml:space="preserve">lokal L1    7.86x2+6.31x2+2.57x2+2.70x2+1.84x2-(0.81x2+2.05)=42.99m1
lokal L2    5.39x2+4.09x2+0.26x2-(0.81+2.03)+7.39x2+4.29x2+2.47x2-
</t>
    </r>
    <r>
      <rPr>
        <sz val="10"/>
        <rFont val="Arial"/>
        <family val="2"/>
      </rPr>
      <t xml:space="preserve">                 </t>
    </r>
    <r>
      <rPr>
        <sz val="10"/>
        <color theme="1"/>
        <rFont val="Arial"/>
        <family val="2"/>
      </rPr>
      <t xml:space="preserve">-(0.90x2+0.81)=42.47m1
lokal L3    7.17x2+6.23x2+1.32x2+0.20x2+0.30x3+0.15x2+1.80x2+1.79x2-
</t>
    </r>
    <r>
      <rPr>
        <sz val="10"/>
        <rFont val="Arial"/>
        <family val="2"/>
      </rPr>
      <t xml:space="preserve">                 </t>
    </r>
    <r>
      <rPr>
        <sz val="10"/>
        <color theme="1"/>
        <rFont val="Arial"/>
        <family val="2"/>
      </rPr>
      <t xml:space="preserve">-(0.75+0.91x2+2.63)+4.08x2+5.02x2+0.53x2=52.54m1
-------------------------------------------------------------------------------------------------------
</t>
    </r>
    <r>
      <rPr>
        <sz val="10"/>
        <rFont val="Arial"/>
        <family val="2"/>
      </rPr>
      <t xml:space="preserve">                       </t>
    </r>
    <r>
      <rPr>
        <sz val="10"/>
        <color theme="1"/>
        <rFont val="Arial"/>
        <family val="2"/>
      </rPr>
      <t>UKUPNO    138.00m1</t>
    </r>
  </si>
  <si>
    <r>
      <t xml:space="preserve">1.28+0.81x30+0.81x22+0.81x8+1.14+0.81x3+0.81x7+0.81x2+0.81x6+0.81x2+
+0.81+0.81x3=70.46m1
</t>
    </r>
    <r>
      <rPr>
        <sz val="10"/>
        <rFont val="Arial"/>
        <family val="2"/>
      </rPr>
      <t xml:space="preserve">
</t>
    </r>
    <r>
      <rPr>
        <sz val="10"/>
        <color theme="1"/>
        <rFont val="Arial"/>
        <family val="2"/>
      </rPr>
      <t>86x1.00=86.00m1   -  konacno usvojeno 90.00m1</t>
    </r>
  </si>
  <si>
    <r>
      <t xml:space="preserve">PRIZEMLJE 
2.65+23.15+(2.64x1.62+1.21x0.28)=40.41m2
9.37+6.64+(2.62x3.97+1.21x0.28+1.51+1.53x2.04)=31.40m2
6.53+19.19+(2.62x2.10+1.21x0.28)=31.96m2
</t>
    </r>
    <r>
      <rPr>
        <sz val="10"/>
        <rFont val="Arial"/>
        <family val="2"/>
      </rPr>
      <t xml:space="preserve">
</t>
    </r>
    <r>
      <rPr>
        <sz val="10"/>
        <color theme="1"/>
        <rFont val="Arial"/>
        <family val="2"/>
      </rPr>
      <t xml:space="preserve">I-VII  SPRATA 
(16.97+4.61)x7=151.06m2
[6.64+(2.62x4.65+1.21x0.28+1.51x1.01+1.51x0.99)]x7=155.26m2
(16.36+5.84)x7=156.80m2
----------------------------------------------------------------------------------------
</t>
    </r>
    <r>
      <rPr>
        <sz val="10"/>
        <rFont val="Arial"/>
        <family val="2"/>
      </rPr>
      <t xml:space="preserve">     </t>
    </r>
    <r>
      <rPr>
        <sz val="10"/>
        <color theme="1"/>
        <rFont val="Arial"/>
        <family val="2"/>
      </rPr>
      <t>UKUPNO   567.00m2</t>
    </r>
  </si>
  <si>
    <r>
      <t xml:space="preserve">(5.45x2+0.10x2)+[11.68x2+2.20+1.51+0.15x6-(2.38+2.64+0.81+1.01x3)]+(6.20+5.10+2.62+0.15x2+2.89)+(1.68+0.12+2.28+2.80+4.64)=58.84m1
3.73+2.80+3.17+2.74)=12.44m1
(1.68+1.96+2.03+1.01x2+0.64+0.07+3.36+1.10+0.64+3.00+1.10+0.55+0.99x2+0.61+ +1.68+1.68+2.62x2+2.89=26.45m1
(2.24+2.25+2.80+2.13+0.12+1.68)=11.22m1
(3.00x2)+(0.45+2.84+6.28+1.51+3.29+2.10+3.40+1.51+0.45-1.01x4+0.15x8)+(2.32+
+1.96+2.61+2.62+2.61+1.68+1.01+0.49+0.15x2+2.89)=46.48m1
----------------------------------------------------------------------------------------------------------------
</t>
    </r>
    <r>
      <rPr>
        <sz val="10"/>
        <rFont val="Arial"/>
        <family val="2"/>
      </rPr>
      <t xml:space="preserve">     </t>
    </r>
    <r>
      <rPr>
        <sz val="10"/>
        <color theme="1"/>
        <rFont val="Arial"/>
        <family val="2"/>
      </rPr>
      <t xml:space="preserve">ukupno  PODRUM-PRIZEMLJE    155.43m3
</t>
    </r>
    <r>
      <rPr>
        <sz val="10"/>
        <color indexed="8"/>
        <rFont val="Arial"/>
        <family val="2"/>
      </rPr>
      <t xml:space="preserve">
</t>
    </r>
    <r>
      <rPr>
        <sz val="10"/>
        <color theme="1"/>
        <rFont val="Arial"/>
        <family val="2"/>
      </rPr>
      <t xml:space="preserve">I - VI SPRATA
6x[(0.68+2.32+2.28+1.51+5.51+0.71+1.11+1.30+1.49+0.15x8)+(1.84+2.24+1.40x2+
+1.96+0.53+0.55+0.15x2+2.89)]=188.76m1
6x(1.40+2.24+2.03+1.01x2+1.39+1.42+0.55+0.99x2+0.61+1.96+1.40+2.89)=119.34m1
6x[(1.51+4.26+5.24+1.75+0.49+0.645+2.295+2.19+0.15x4)+(1.40+2.24+2.32+0.55+
+1.01+1.96+1.40+0.15x2+2.89)]=198.30m1
------------------------------------------------------------------------------------------------------------------
</t>
    </r>
    <r>
      <rPr>
        <sz val="10"/>
        <rFont val="Arial"/>
        <family val="2"/>
      </rPr>
      <t xml:space="preserve">     </t>
    </r>
    <r>
      <rPr>
        <sz val="10"/>
        <color theme="1"/>
        <rFont val="Arial"/>
        <family val="2"/>
      </rPr>
      <t>ukupno  I-VI SPRATA    506.40m1</t>
    </r>
  </si>
  <si>
    <r>
      <t xml:space="preserve">VII  SPRAT
(1.58+0.51+0.39+2.10+0.60+3.20+5.64+0.71+1.20+1.30+0.15x6)+(1.84+0.53+0.49+
+0.15x2=21.29m1
(2.03+2.69+1.60+1.83+0.64+1.30+1.42+0.55+0.99x2+0.52)=14.56m1
(1.60+4.26+1.75+0.62+1.90+2.19+0.15x8)+(2.25+1.01+0.40+0.15x2)=17.48m1
-------------------------------------------------------------------------------------------------------------------
</t>
    </r>
    <r>
      <rPr>
        <sz val="10"/>
        <rFont val="Arial"/>
        <family val="2"/>
      </rPr>
      <t xml:space="preserve">      </t>
    </r>
    <r>
      <rPr>
        <sz val="10"/>
        <color theme="1"/>
        <rFont val="Arial"/>
        <family val="2"/>
      </rPr>
      <t xml:space="preserve">ukupno   VII SPRAT   53.33m1
-------------------------------------------------------------------------------------------------------------------
</t>
    </r>
    <r>
      <rPr>
        <sz val="10"/>
        <rFont val="Arial"/>
        <family val="2"/>
      </rPr>
      <t xml:space="preserve">     </t>
    </r>
    <r>
      <rPr>
        <sz val="10"/>
        <color theme="1"/>
        <rFont val="Arial"/>
        <family val="2"/>
      </rPr>
      <t>UKUPNO  OBJEKAT    720.00m1</t>
    </r>
  </si>
  <si>
    <r>
      <t xml:space="preserve">4x15/50cm       1.60x4=6.40m1
----------------------------------------------
</t>
    </r>
    <r>
      <rPr>
        <sz val="10"/>
        <rFont val="Arial"/>
        <family val="2"/>
      </rPr>
      <t xml:space="preserve">        </t>
    </r>
    <r>
      <rPr>
        <sz val="10"/>
        <color theme="1"/>
        <rFont val="Arial"/>
        <family val="2"/>
      </rPr>
      <t>UKUPNO    7.00m1</t>
    </r>
  </si>
  <si>
    <t>UKUPNO / TOTAL                                          EUR</t>
  </si>
  <si>
    <r>
      <t>Nabavka materijala, transport i izrada termoizolacije u dilatacionoj spojnici između ploče i zida odnosno ploče i ploče.</t>
    </r>
    <r>
      <rPr>
        <sz val="10"/>
        <color theme="1"/>
        <rFont val="Arial"/>
        <family val="2"/>
      </rPr>
      <t xml:space="preserve"> Termoizolacija je polistiren, sa koeficijentom toplotne provodljivosti λ≤0,041 W/mK, </t>
    </r>
  </si>
  <si>
    <r>
      <t>Procurement of materials, transportation and installation of thermal insulation on the  expansion joints.</t>
    </r>
    <r>
      <rPr>
        <sz val="10"/>
        <color theme="1"/>
        <rFont val="Arial"/>
        <family val="2"/>
      </rPr>
      <t xml:space="preserve"> The insulation is polystyrene, with a coefficient of thermal conductivity λ≤0,041 W / mK, </t>
    </r>
  </si>
  <si>
    <r>
      <t>oznaka 3</t>
    </r>
    <r>
      <rPr>
        <sz val="10"/>
        <color theme="1"/>
        <rFont val="Arial"/>
        <family val="2"/>
      </rPr>
      <t>, pregrada sa krilom koje se otvara oko vertikalne ose i fiksnim poljem, zidarska mera 280/125 cm</t>
    </r>
  </si>
  <si>
    <r>
      <t>Mark 3</t>
    </r>
    <r>
      <rPr>
        <sz val="10"/>
        <color theme="1"/>
        <rFont val="Arial"/>
        <family val="2"/>
      </rPr>
      <t>, partition with a wing that opens around its vertical axis and a fixed panel, clear opening width 280/125cm</t>
    </r>
  </si>
  <si>
    <r>
      <t>oznaka 4</t>
    </r>
    <r>
      <rPr>
        <sz val="10"/>
        <color theme="1"/>
        <rFont val="Arial"/>
        <family val="2"/>
      </rPr>
      <t>, pregrada sa krilom koje se otvara oko vertikalne ose i fiksnim poljima, zidarska mera 280/289 cm</t>
    </r>
  </si>
  <si>
    <r>
      <t>Mark 4</t>
    </r>
    <r>
      <rPr>
        <sz val="10"/>
        <color theme="1"/>
        <rFont val="Arial"/>
        <family val="2"/>
      </rPr>
      <t>, partition with a wing that opens around its vertical axis and the fixed panels, clear opening width 280/289 cm</t>
    </r>
  </si>
  <si>
    <r>
      <t>oznaka 4a</t>
    </r>
    <r>
      <rPr>
        <sz val="10"/>
        <color theme="1"/>
        <rFont val="Arial"/>
        <family val="2"/>
      </rPr>
      <t>, pregrada sa balkonskim vratima - krilom koje se otvara oko vertikalne ose i fiksnim poljima, zidarska mera 280/289 cm</t>
    </r>
  </si>
  <si>
    <r>
      <t>Mark 4a</t>
    </r>
    <r>
      <rPr>
        <sz val="10"/>
        <color theme="1"/>
        <rFont val="Arial"/>
        <family val="2"/>
      </rPr>
      <t>, partition with a wing that opens around its vertical axis and the fixed panels, clear opening width 280/289 cm</t>
    </r>
  </si>
  <si>
    <r>
      <rPr>
        <b/>
        <sz val="10"/>
        <rFont val="Arial"/>
        <family val="2"/>
      </rPr>
      <t>oznaka 6b</t>
    </r>
    <r>
      <rPr>
        <sz val="10"/>
        <rFont val="Arial"/>
        <family val="2"/>
      </rPr>
      <t>, pregrada sa krilom koje se otvara oko vertikalne ose i fiksnim poljem, zidarska mera 120/350 cm</t>
    </r>
  </si>
  <si>
    <r>
      <rPr>
        <b/>
        <sz val="10"/>
        <rFont val="Arial"/>
        <family val="2"/>
      </rPr>
      <t>oznaka 20</t>
    </r>
    <r>
      <rPr>
        <sz val="10"/>
        <rFont val="Arial"/>
        <family val="2"/>
      </rPr>
      <t>, jednokrilna zastakljena vrata i fiksna limena obloga iznad, zidarska mera 101/310 cm</t>
    </r>
  </si>
  <si>
    <r>
      <rPr>
        <b/>
        <sz val="10"/>
        <rFont val="Arial"/>
        <family val="2"/>
      </rPr>
      <t>oznaka 20a</t>
    </r>
    <r>
      <rPr>
        <sz val="10"/>
        <rFont val="Arial"/>
        <family val="2"/>
      </rPr>
      <t>, jednokrilna zastakljena vrata i fiksna limena obloga iznad, zidarska mera 100/310 cm</t>
    </r>
  </si>
  <si>
    <r>
      <t>oznaka 21</t>
    </r>
    <r>
      <rPr>
        <sz val="10"/>
        <color theme="1"/>
        <rFont val="Arial"/>
        <family val="2"/>
      </rPr>
      <t>, pregrada sa krilom koje se otvara oko vertikalne ose i fiksnim poljima, zidarska mera 280/289 cm</t>
    </r>
  </si>
  <si>
    <r>
      <t>Mark 21</t>
    </r>
    <r>
      <rPr>
        <sz val="10"/>
        <color theme="1"/>
        <rFont val="Arial"/>
        <family val="2"/>
      </rPr>
      <t>, partition with a wing that opens around its vertical axis and the fixed panels, clear opening width 280/289 cm</t>
    </r>
  </si>
  <si>
    <r>
      <rPr>
        <b/>
        <sz val="10"/>
        <rFont val="Arial"/>
        <family val="2"/>
      </rPr>
      <t>oznaka 21a</t>
    </r>
    <r>
      <rPr>
        <sz val="10"/>
        <rFont val="Arial"/>
        <family val="2"/>
      </rPr>
      <t>, pregrada sa krilom koje se otvara oko vertikalne ose i fiksnim poljima, zidarska mera 280/241 cm</t>
    </r>
  </si>
  <si>
    <r>
      <rPr>
        <b/>
        <sz val="10"/>
        <rFont val="Arial"/>
        <family val="2"/>
      </rPr>
      <t>oznaka 21b</t>
    </r>
    <r>
      <rPr>
        <sz val="10"/>
        <rFont val="Arial"/>
        <family val="2"/>
      </rPr>
      <t>, pregrada sa krilom koje se otvara oko vertikalne ose, fiksnim poljima i poljem sa limenom oblogom preko atilke, zidarska mera 280/355 cm</t>
    </r>
  </si>
  <si>
    <t>Masku antikorozivno zaštititi i bojiti bojom za metal u tonu po izboru projektanta.</t>
  </si>
  <si>
    <t>The box must be protected against corrosion and painted the metal color as chosen by the designer.</t>
  </si>
  <si>
    <t>Railings must be protected against corrosion and painted in the metal color chosen by the designer.</t>
  </si>
  <si>
    <t>oznaka O21, dimenzije ograde 149/34 cm</t>
  </si>
  <si>
    <t>Vertikale ramova se nastavljaju u formi stubova I ankeruju bočno na stepenište. Ograde zaštititi protiv korozije i bojiti bojom za metal u tonu po izboru projektanta.</t>
  </si>
  <si>
    <t>fiksnim lamelama, izrađenim su od čeličnog pocinkovanog lima debljine 1.5mm. Sa unutrašnje strane žaluzina, na konstrukciju fiksirati zaštitnu žičanu mrežicu sa okcima 5/5mm.</t>
  </si>
  <si>
    <t>fixed slats, made of galvanized steel sheet 1.5 mm thick. On the inner side of the blinds, a protective wire mesh with a mesh size 5/5mm is fixed to the structure.</t>
  </si>
  <si>
    <t>Nabavka materijala, izrada, transport i montaža stepenika u elektro sobi i u hodniku poslednjeg sprata.</t>
  </si>
  <si>
    <r>
      <t>oznaka 5</t>
    </r>
    <r>
      <rPr>
        <sz val="10"/>
        <rFont val="Arial"/>
        <family val="2"/>
      </rPr>
      <t>, pregrada sa jednim krilom koja se otvara oko vertikalne ose i otklopno i sa fiksnim poljima, zidarska mera 280/484 cm - krilo je opremljeno elektromotorom</t>
    </r>
  </si>
  <si>
    <r>
      <t>oznaka 6</t>
    </r>
    <r>
      <rPr>
        <sz val="10"/>
        <color theme="1"/>
        <rFont val="Arial"/>
        <family val="2"/>
      </rPr>
      <t>, pregrada sa krilom koje se otvara oko vertikalne ose i fiksnim poljem, zidarska mera 120/289 cm</t>
    </r>
  </si>
  <si>
    <r>
      <t>Mark 6</t>
    </r>
    <r>
      <rPr>
        <sz val="10"/>
        <color theme="1"/>
        <rFont val="Arial"/>
        <family val="2"/>
      </rPr>
      <t>, partition with a wing that opens around its vertical  its vertical axis and a fixed panel, clear opening width 120/289 cm</t>
    </r>
  </si>
  <si>
    <r>
      <rPr>
        <b/>
        <sz val="11"/>
        <rFont val="Arial"/>
        <family val="2"/>
      </rPr>
      <t>oznaka ES1</t>
    </r>
    <r>
      <rPr>
        <sz val="11"/>
        <rFont val="Arial"/>
        <family val="2"/>
      </rPr>
      <t>, zidarska mera 101/210 cm</t>
    </r>
  </si>
  <si>
    <r>
      <t>Mark ES1</t>
    </r>
    <r>
      <rPr>
        <sz val="11"/>
        <color theme="1"/>
        <rFont val="Arial"/>
        <family val="2"/>
      </rPr>
      <t>, wall opening width 101/120 cm</t>
    </r>
  </si>
  <si>
    <r>
      <t>Nabavka materijala, izrada, transport i ugradnja ograda</t>
    </r>
    <r>
      <rPr>
        <b/>
        <u/>
        <sz val="11"/>
        <rFont val="Arial"/>
        <family val="2"/>
      </rPr>
      <t xml:space="preserve"> stepenišnih podesta i na krajevima hodnika</t>
    </r>
    <r>
      <rPr>
        <sz val="11"/>
        <rFont val="Arial"/>
        <family val="2"/>
      </rPr>
      <t xml:space="preserve">. Izrađene su u ramu od čeličnog flaha 40/10 mm i 20/5 mm, sa ispunom od istegnutog metala IM 24/1,2 rol. </t>
    </r>
  </si>
  <si>
    <r>
      <t>Procurement of materials, production, transportation and installation of</t>
    </r>
    <r>
      <rPr>
        <b/>
        <u/>
        <sz val="11"/>
        <rFont val="Arial"/>
        <family val="2"/>
      </rPr>
      <t xml:space="preserve"> balcony railings</t>
    </r>
    <r>
      <rPr>
        <sz val="11"/>
        <rFont val="Arial"/>
        <family val="2"/>
      </rPr>
      <t xml:space="preserve">. Railings are made in the frame of pressed metal frames 40/10 mm and 20.5 mm, filled with expanded metal 24 IM / 1.2. </t>
    </r>
  </si>
  <si>
    <r>
      <t>oznaka O14</t>
    </r>
    <r>
      <rPr>
        <sz val="11"/>
        <color theme="1"/>
        <rFont val="Arial"/>
        <family val="2"/>
      </rPr>
      <t>, ograda stepenišnih podesta, dimenzije ograde 234/105 cm</t>
    </r>
  </si>
  <si>
    <r>
      <t>oznaka O14a</t>
    </r>
    <r>
      <rPr>
        <sz val="11"/>
        <color theme="1"/>
        <rFont val="Arial"/>
        <family val="2"/>
      </rPr>
      <t>, ograda stepenišnih podesta, dimenzije ograde 155/105 cm</t>
    </r>
  </si>
  <si>
    <r>
      <t>oznaka O15</t>
    </r>
    <r>
      <rPr>
        <sz val="11"/>
        <color theme="1"/>
        <rFont val="Arial"/>
        <family val="2"/>
      </rPr>
      <t>, dimenzije ograde 82/105 cm</t>
    </r>
  </si>
  <si>
    <r>
      <t>Nabavka materijala, izrada, transport i ugradnja ograda</t>
    </r>
    <r>
      <rPr>
        <b/>
        <sz val="11"/>
        <rFont val="Arial"/>
        <family val="2"/>
      </rPr>
      <t xml:space="preserve"> lodja</t>
    </r>
    <r>
      <rPr>
        <sz val="11"/>
        <rFont val="Arial"/>
        <family val="2"/>
      </rPr>
      <t xml:space="preserve">. Izrađene su u ramu od čeličnog flaha 40/10 mm i 20/5 mm, sa ispunom od istegnutog metala IM 24/1,2 rol. </t>
    </r>
  </si>
  <si>
    <r>
      <t>oznaka O16</t>
    </r>
    <r>
      <rPr>
        <sz val="11"/>
        <color theme="1"/>
        <rFont val="Arial"/>
        <family val="2"/>
      </rPr>
      <t>, dimenzije ograde 151/34 cm</t>
    </r>
  </si>
  <si>
    <r>
      <t>oznaka O16a</t>
    </r>
    <r>
      <rPr>
        <sz val="11"/>
        <color theme="1"/>
        <rFont val="Arial"/>
        <family val="2"/>
      </rPr>
      <t>, dimenzije ograde 151/34 cm</t>
    </r>
  </si>
  <si>
    <r>
      <t>oznaka O17</t>
    </r>
    <r>
      <rPr>
        <sz val="11"/>
        <color theme="1"/>
        <rFont val="Arial"/>
        <family val="2"/>
      </rPr>
      <t>, dimenzije ograde 180/34 cm</t>
    </r>
  </si>
  <si>
    <r>
      <t>oznaka O18</t>
    </r>
    <r>
      <rPr>
        <sz val="11"/>
        <color theme="1"/>
        <rFont val="Arial"/>
        <family val="2"/>
      </rPr>
      <t>, dimenzije ograde 205/34 cm</t>
    </r>
  </si>
  <si>
    <r>
      <rPr>
        <b/>
        <sz val="11"/>
        <rFont val="Arial"/>
        <family val="2"/>
      </rPr>
      <t>oznaka O19</t>
    </r>
    <r>
      <rPr>
        <sz val="11"/>
        <rFont val="Arial"/>
        <family val="2"/>
      </rPr>
      <t>, dimenzije ograde 212/34 cm</t>
    </r>
  </si>
  <si>
    <r>
      <rPr>
        <b/>
        <sz val="11"/>
        <rFont val="Arial"/>
        <family val="2"/>
      </rPr>
      <t>oznaka O20</t>
    </r>
    <r>
      <rPr>
        <sz val="11"/>
        <rFont val="Arial"/>
        <family val="2"/>
      </rPr>
      <t>, dimenzije ograde 182/34 cm</t>
    </r>
  </si>
  <si>
    <r>
      <rPr>
        <b/>
        <sz val="11"/>
        <rFont val="Arial"/>
        <family val="2"/>
      </rPr>
      <t>oznaka O22</t>
    </r>
    <r>
      <rPr>
        <sz val="11"/>
        <rFont val="Arial"/>
        <family val="2"/>
      </rPr>
      <t>, dimenzije ograde 130/34 cm</t>
    </r>
  </si>
  <si>
    <r>
      <t>oznaka O23</t>
    </r>
    <r>
      <rPr>
        <sz val="11"/>
        <color theme="1"/>
        <rFont val="Arial"/>
        <family val="2"/>
      </rPr>
      <t>, dimenzije ograde 310/34 cm</t>
    </r>
  </si>
  <si>
    <r>
      <t>oznaka Ou15</t>
    </r>
    <r>
      <rPr>
        <sz val="11"/>
        <rFont val="Arial"/>
        <family val="2"/>
      </rPr>
      <t>, dimenzije ograde 449/90 cm</t>
    </r>
  </si>
  <si>
    <r>
      <rPr>
        <b/>
        <sz val="11"/>
        <rFont val="Arial"/>
        <family val="2"/>
      </rPr>
      <t>oznaka 15a</t>
    </r>
    <r>
      <rPr>
        <sz val="11"/>
        <rFont val="Arial"/>
        <family val="2"/>
      </rPr>
      <t>, osnova svetlarnika je 484/342 cm, visina 60-100 cm.</t>
    </r>
  </si>
  <si>
    <r>
      <t>Izrada, trasnport i montaža gvozdenih čeličnih penjalica za izlaz na krov. Konstrukcija, vertikale i prečke izrađena od ćeličnih cevi ᴓ</t>
    </r>
    <r>
      <rPr>
        <sz val="11"/>
        <rFont val="Arial"/>
        <family val="2"/>
      </rPr>
      <t xml:space="preserve">32/2mm, međusobno spojene varenjem. </t>
    </r>
    <r>
      <rPr>
        <sz val="10"/>
        <rFont val="Arial"/>
        <family val="2"/>
      </rPr>
      <t>Dve noseće vertikalne cevi prečnika 50 mm, na razmaku 60 cm, ankeruju se za noseći zid na razmaku prema šemi. Između njih se vare šipke-penjalice od</t>
    </r>
  </si>
  <si>
    <r>
      <t>oznaka Ou6</t>
    </r>
    <r>
      <rPr>
        <sz val="10"/>
        <color theme="1"/>
        <rFont val="Arial"/>
        <family val="2"/>
      </rPr>
      <t>, dimenzije ograde 590/100 cm</t>
    </r>
  </si>
  <si>
    <r>
      <t>oznaka Ou8</t>
    </r>
    <r>
      <rPr>
        <sz val="10"/>
        <color theme="1"/>
        <rFont val="Arial"/>
        <family val="2"/>
      </rPr>
      <t>, dimenzije ograde 245/100 cm</t>
    </r>
  </si>
  <si>
    <r>
      <rPr>
        <b/>
        <sz val="10"/>
        <rFont val="Arial"/>
        <family val="2"/>
      </rPr>
      <t>oznaka Ou9</t>
    </r>
    <r>
      <rPr>
        <sz val="10"/>
        <rFont val="Arial"/>
        <family val="2"/>
      </rPr>
      <t>, dimenzije ograde 374/100 cm</t>
    </r>
  </si>
  <si>
    <r>
      <t>oznaka Ou12</t>
    </r>
    <r>
      <rPr>
        <sz val="10"/>
        <color theme="1"/>
        <rFont val="Arial"/>
        <family val="2"/>
      </rPr>
      <t>, dimenzije ograde 273/100 cm</t>
    </r>
  </si>
  <si>
    <r>
      <t>oznaka Ou13</t>
    </r>
    <r>
      <rPr>
        <sz val="10"/>
        <color theme="1"/>
        <rFont val="Arial"/>
        <family val="2"/>
      </rPr>
      <t>, dimenzije ograde 449/100 cm</t>
    </r>
  </si>
  <si>
    <r>
      <t>oznaka Ou7</t>
    </r>
    <r>
      <rPr>
        <sz val="10"/>
        <color theme="1"/>
        <rFont val="Arial"/>
        <family val="2"/>
      </rPr>
      <t>, dimenzije ograde 796/90 cm</t>
    </r>
  </si>
  <si>
    <r>
      <t>oznaka Ou10</t>
    </r>
    <r>
      <rPr>
        <sz val="10"/>
        <rFont val="Arial"/>
        <family val="2"/>
      </rPr>
      <t>, dimenzije ograde 1392/90 cm</t>
    </r>
  </si>
  <si>
    <r>
      <t>oznaka Ou11</t>
    </r>
    <r>
      <rPr>
        <sz val="10"/>
        <rFont val="Arial"/>
        <family val="2"/>
      </rPr>
      <t>, dimenzije ograde 680/90 cm</t>
    </r>
  </si>
  <si>
    <r>
      <t>oznaka Ou14</t>
    </r>
    <r>
      <rPr>
        <sz val="10"/>
        <color theme="1"/>
        <rFont val="Arial"/>
        <family val="2"/>
      </rPr>
      <t>, dimenzije ograde 583/90 cm</t>
    </r>
  </si>
  <si>
    <t>iznos/ total EUR</t>
  </si>
  <si>
    <t>j.cena EUR</t>
  </si>
  <si>
    <t>količina/qty</t>
  </si>
  <si>
    <r>
      <rPr>
        <b/>
        <sz val="10"/>
        <rFont val="Arial"/>
        <family val="2"/>
      </rPr>
      <t>Nabavka materijala, transport i oblaganje betonskih zidova  keramičkim pločicama II klase, koje se polažu u građevinskom lepku.</t>
    </r>
    <r>
      <rPr>
        <sz val="10"/>
        <rFont val="Arial"/>
        <family val="2"/>
      </rPr>
      <t xml:space="preserve"> Pločice su glazirane, otporne na udar. Keramika se postavlja fuga na fugu, sa širinom fuga od 2 mm. Dimenzije, boja i slog keramike prema izboru projektanta. Fuge izvesti sa distancerima. Po završenom radu, spojnice fugovati masom sa fugovanje. Na sve isturene uglove ugraditi tipske aluminijumske zaštitnike, što je sastavni deo pozicije.</t>
    </r>
  </si>
  <si>
    <r>
      <rPr>
        <b/>
        <sz val="10"/>
        <rFont val="Arial"/>
        <family val="2"/>
      </rPr>
      <t>Procurement of material, transportation and installation of second class ceramic tiles on concrete walls using construction adhesive.</t>
    </r>
    <r>
      <rPr>
        <sz val="10"/>
        <rFont val="Arial"/>
        <family val="2"/>
      </rPr>
      <t xml:space="preserve"> Tiles are glazed and resistant. Tiles are set with a 2 mm grout joint, using spacers. Dimenstions, color and lying  of tiles according to the designer’s choice. Grouting is performed upon completion. Aluminum angle corner protectors must be placed in all projecting corners, which is an integral part of this item. </t>
    </r>
  </si>
  <si>
    <t>Dimenzije, boja i slog keramike prema izboru projektanta. Fuge izvesti sa distancerima. Po završenom radu, spojnice fugovati masom sa fugovanje. Na sve isturene uglove ugraditi tipske aluminijumske zaštitnike, što je sastavni deo pozicije.</t>
  </si>
  <si>
    <t xml:space="preserve">Color and lying of tiles according to the designer’s choice. Grouting is performed upon completion. Aluminum angle corner protectors must be placed in all projecting corners,  which is an integral part of this item. </t>
  </si>
  <si>
    <r>
      <rPr>
        <b/>
        <sz val="10"/>
        <rFont val="Arial"/>
        <family val="2"/>
      </rPr>
      <t>Nabavka materijala, transport i oblaganje zidova od gips kartonskih ploča keramičkim pločicama II klase, koje se polažu u građevinskom lepku.</t>
    </r>
    <r>
      <rPr>
        <sz val="10"/>
        <rFont val="Arial"/>
        <family val="2"/>
      </rPr>
      <t xml:space="preserve"> Pločice su glazirane, otporne na udar. Podlogu od gips kartonskih ploča prethodno treba grundirati protiv prodora vlage, odgovarajućom masom, tipa Ri-Spezialgrundom ili slično. Keramika se postavlja fuga na fugu, sa širinom fuga od 2 mm. Dimenzije, boja i slog keramike prema izboru projektanta. Fuge izvesti sa distancerima. Po završenom radu, spojnice fugovati masom sa fugovanje. Na sve isturene uglove ugraditi tipske aluminijumske zaštitnike, što je sastavni deo pozicije.</t>
    </r>
  </si>
  <si>
    <r>
      <rPr>
        <b/>
        <sz val="10"/>
        <rFont val="Arial"/>
        <family val="2"/>
      </rPr>
      <t>Procurement of material, transportation and installation of second class ceramic tiles on drywalls, using construction adhesive.</t>
    </r>
    <r>
      <rPr>
        <sz val="10"/>
        <rFont val="Arial"/>
        <family val="2"/>
      </rPr>
      <t xml:space="preserve"> Tiles are glazed and resistant. The drywall surface must first be primed against moisture penetration with an appropriate coating, such as  Ri-Spezialgrund or similar. Tiles are set with a 2 mm grout joint, using spacers. Color and lying of tiles according to the designer’s choice. Grouting is performed upon completion. Aluminum angle corner protectors must be placed in all projecting corners, which is an integral part of this item. </t>
    </r>
  </si>
  <si>
    <r>
      <rPr>
        <b/>
        <sz val="10"/>
        <rFont val="Arial"/>
        <family val="2"/>
      </rPr>
      <t>Nabavka materijala, transport i oblaganje podova kupatila keramičkim protivkliznim pločicama II klase, koje se polažu u građevinskom lepku</t>
    </r>
    <r>
      <rPr>
        <sz val="10"/>
        <rFont val="Arial"/>
        <family val="2"/>
      </rPr>
      <t>, ukupne debljine d=0,8+1 cm (preko izvedene podloge od cementne košuljice sa hidroizolacijom). Pločice su glazirane, otporne na udar i habanje (min. klasa PEI 3), nivo apsorpcije vlage &lt; 3%. Keramika se polaže u slogu fuga na fugu. Širina fuge 2 mm. Dimenzije, boja i slog keramike prema izboru projektanta. Spojnice ispuniti masom za fugovanje u boji keramike.</t>
    </r>
  </si>
  <si>
    <r>
      <rPr>
        <b/>
        <sz val="10"/>
        <rFont val="Arial"/>
        <family val="2"/>
      </rPr>
      <t>Procurement of material, transportation and installation of second class ceramic tiles on bathroom floors using construction adhesive</t>
    </r>
    <r>
      <rPr>
        <sz val="10"/>
        <rFont val="Arial"/>
        <family val="2"/>
      </rPr>
      <t xml:space="preserve"> , of total thickness 0,8+1 cm (over the installed cement screed with waterproofing). Tiles are glazed, and resistant (min. PEI 3 class), moisture absorption &lt; 3%.Tiles are set with a 2 mm grout joint. Color and lying of tiles according to the designer’s choice. Grouting is performed upon completion.</t>
    </r>
  </si>
  <si>
    <r>
      <t xml:space="preserve">Nabavka materijala, transport i oblaganje podova kuhinja keramičkim protivkliznim pločicama II klase, koje se polažu u građevinskom lepku, </t>
    </r>
    <r>
      <rPr>
        <sz val="10"/>
        <rFont val="Arial"/>
        <family val="2"/>
      </rPr>
      <t>ukupne debljine d=1 cm (preko izvedene podloge od cementne košuljice).Pločice su glazirane, otporne na udar i habanje (min. klasa PEI 3), nivo apsorpcije vlage &lt; 3%. Keramika se polaže u slogu fuga na fugu. Širina fuge 2 mm. Dimenzije, boja i slog keramike prema izboru projektanta. Spojnice ispuniti masom za fugovanje u boji keramike.</t>
    </r>
  </si>
  <si>
    <r>
      <t xml:space="preserve">Procurement of material, transportation and installation of second class ceramic tiles on kitchen floors using construction adhesive, </t>
    </r>
    <r>
      <rPr>
        <sz val="10"/>
        <rFont val="Arial"/>
        <family val="2"/>
      </rPr>
      <t>of total thickness 1 cm (over the installed cement screed). Tiles are glazed, and resistant (min. PEI 3 class), moisture absorption &lt; 3%. Tiles are set with a 2 mm grout joint. Color and lying of tiles according to the designer’s choice. Grouting is performed upon completion.</t>
    </r>
  </si>
  <si>
    <r>
      <rPr>
        <b/>
        <sz val="10"/>
        <rFont val="Arial"/>
        <family val="2"/>
      </rPr>
      <t>Procurement of material, transportation and installation of skirting tiles on kitchen ceramic tile floors.</t>
    </r>
    <r>
      <rPr>
        <sz val="10"/>
        <rFont val="Arial"/>
        <family val="2"/>
      </rPr>
      <t xml:space="preserve"> Skirting tiles are 10 cm high, and must be of the same quality as the kitchen floor tiles. Appropriate construction adhesive is to be used. Tiles are set with a 2 mm grout joint, using spacers. Color and lying of tiles according to the designer’s choice. Grouting is performed upon completion. Aluminum angle corner protectors must be placed in all projecting corners, which is an integral part of this item. </t>
    </r>
  </si>
  <si>
    <r>
      <rPr>
        <b/>
        <sz val="10"/>
        <rFont val="Arial"/>
        <family val="2"/>
      </rPr>
      <t>Nabavka materijala, transport i izrada sokle kod podova od keramičkih pločica, u kuhinjama.</t>
    </r>
    <r>
      <rPr>
        <sz val="10"/>
        <rFont val="Arial"/>
        <family val="2"/>
      </rPr>
      <t xml:space="preserve"> Sokla je visine 10 cm, izvesti je od keramike istog kvaliteta kao što je podna keramika u kuhinjama, postavlja se u odgovarajućem građevinskom lepku. Keramika se postavlja fuga na fugu, sa širinom fuga od 2 mm. Fuge izvesti sa distancerima. Po završenom radu, spojnice fugovati masom sa fugovanje. Na sve isturene uglove ugraditi tipske aluminijumske zaštitnike, što je sastavni deo pozicije.</t>
    </r>
  </si>
  <si>
    <r>
      <rPr>
        <b/>
        <sz val="10"/>
        <rFont val="Arial"/>
        <family val="2"/>
      </rPr>
      <t xml:space="preserve">Nabavka materijala, transport i izrada sokle kod podova od keramičkih pločica, na lođama. </t>
    </r>
    <r>
      <rPr>
        <sz val="10"/>
        <rFont val="Arial"/>
        <family val="2"/>
      </rPr>
      <t>Sokla je visine 10 cm, izvesti je od keramike istog kvaliteta kao što je podna keramika na lođama, postavlja se u odgovarajućem građevinskom lepku, predviđenom za spoljnu upotrebu. Pločice su otporne na mraz prema standardu EN ISO 10545-12. Keramika se postavlja fuga na fugu, sa širinom fuga od 2 mm. Fuge izvesti sa distancerima. Po završenom radu, spojnice fugovati masom sa fugovanje za spoljnu upotrebu. Na sve isturene uglove ugraditi tipske aluminijumske zaštitnike, što je sastavni deo pozicije.</t>
    </r>
  </si>
  <si>
    <r>
      <rPr>
        <b/>
        <sz val="10"/>
        <rFont val="Arial"/>
        <family val="2"/>
      </rPr>
      <t>Procurement of material, transportation and installation of skirting tiles on loggia ceramic tile floors.</t>
    </r>
    <r>
      <rPr>
        <sz val="10"/>
        <rFont val="Arial"/>
        <family val="2"/>
      </rPr>
      <t xml:space="preserve"> Skirting tiles are 10 cm high, and must be of the same quality as the floor tiles used in loggias. Appropriate construction adhesive for external application is to be used.Tiles are frost proof, according toEN ISO 10545-12 standard and are layed over adhesive for outdoor use. Tiles are set with a 2 mm grout joint, using spacers. Grouting is performed upon completion, using a grout for external application. Aluminum angle corner protectors must be placed in all projecting corners, which is an integral part of this item. </t>
    </r>
  </si>
  <si>
    <r>
      <rPr>
        <b/>
        <sz val="10"/>
        <rFont val="Arial"/>
        <family val="2"/>
      </rPr>
      <t>Nabavka materijala, transport i izrada sokle kod podova od keramičkih pločica u lokalima.</t>
    </r>
    <r>
      <rPr>
        <sz val="10"/>
        <rFont val="Arial"/>
        <family val="2"/>
      </rPr>
      <t xml:space="preserve"> Sokla je visine 10 cm, izvesti je od keramike istog kvaliteta kao što je podna keramika u kuhinjama, postavlja se u odgovarajućem građevinskom lepku. Keramika se postavlja fuga na fugu, sa širinom fuga od 2 mm. Fuge izvesti sa distancerima. Po završenom radu, spojnice fugovati masom sa fugovanje. Na sve isturene uglove ugraditi tipske aluminijumske zaštitnike, što je sastavni deo pozicije.</t>
    </r>
  </si>
  <si>
    <r>
      <rPr>
        <b/>
        <sz val="10"/>
        <rFont val="Arial"/>
        <family val="2"/>
      </rPr>
      <t>Procurement of material, transportation and installation of skirting tiles on ceramic tile floors of commercial areas</t>
    </r>
    <r>
      <rPr>
        <sz val="10"/>
        <rFont val="Arial"/>
        <family val="2"/>
      </rPr>
      <t xml:space="preserve">. Skirting tiles are 10 cm high, and must be of the same quality as the kitchen floor tiles. Appropriate construction adhesive is to be used. Tiles are set with a 2 mm grout joint, using spacers. Grouting is performed upon completion. Aluminum angle corner protectors must be placed in all projecting corners, which is an integral part of this item. </t>
    </r>
  </si>
  <si>
    <r>
      <rPr>
        <b/>
        <sz val="10"/>
        <rFont val="Arial"/>
        <family val="2"/>
      </rPr>
      <t>Nabavka materijala, transport i postavljanje bukovog parketa, klase VS, dimenzija 32/21/200 mm.</t>
    </r>
    <r>
      <rPr>
        <sz val="10"/>
        <rFont val="Arial"/>
        <family val="2"/>
      </rPr>
      <t xml:space="preserve"> Parket se polaže u dvokomponentnom poliuretanskom lepku (preko izvedene podloge od cementne košuljice), u slogu asimetričnog smicanja paralelno sa fasadnim zidom. Pre postavljanja parketa, košuljicu treba impregnirati odgovarajućim prajmerom, što je sastavni deo pozicije. Posle postavljanja parketa, izvršiti čišćenje, struganje, hoblovanje i lakiranje u tri sloja mat parket lakom.  Pre svakog sloja laka, parket fino brusiti i čistiti,  a pre nanošenja zadnje ruke laka, po obodu prostorije postaviti završne tipske parket lajsne, od dobro isklasiranog i suvog bukovog drveta</t>
    </r>
  </si>
  <si>
    <r>
      <rPr>
        <b/>
        <sz val="10"/>
        <rFont val="Arial"/>
        <family val="2"/>
      </rPr>
      <t xml:space="preserve">Procurement of material, transportation and installation of beech parquet floor, class VS,  dimensions 32/21/200 mm. </t>
    </r>
    <r>
      <rPr>
        <sz val="10"/>
        <rFont val="Arial"/>
        <family val="2"/>
      </rPr>
      <t xml:space="preserve">Parquet is laid in an asymmetrical pattern, using two-component polyurethane adhesive (over the cement screed surface). Prior to installing parquet floor, the cement screed must be coated with appropriate primer coating, which is an integral part of this item.  Before applying the final coat of varnish, edging strips made of dry beech wood must be installed. After finishing the installation of the parquet flooring, it is necessary to perfrom cleaning, scraping, sanding and varnishing (minimum three layers of varnish with sanding). Before applying each coat of varnish, the parquet must be sanded and cleaned. </t>
    </r>
  </si>
  <si>
    <r>
      <rPr>
        <b/>
        <sz val="10"/>
        <rFont val="Arial"/>
        <family val="2"/>
      </rPr>
      <t>Nabavka materijala, transport i ugradnja aluminijumskog prelaznog "T" profila 25/8 mm,</t>
    </r>
    <r>
      <rPr>
        <sz val="10"/>
        <rFont val="Arial"/>
        <family val="2"/>
      </rPr>
      <t xml:space="preserve"> eloksiranog u boji po izboru projektanta, koji se postavlja na spoju različite obrade podova, u istom nivou. Profil se postavlja naknadno, u prethodno formiranu otvorenu spojnicu između dve podne obloge, sa prethodnim zalivanjem silikonom.</t>
    </r>
  </si>
  <si>
    <r>
      <t>Procurement of material, transportation and installation of aluminum  transition “T” profiles 25/8mm,</t>
    </r>
    <r>
      <rPr>
        <sz val="10"/>
        <rFont val="Arial"/>
        <family val="2"/>
      </rPr>
      <t xml:space="preserve"> anodized in color selected by the designer. These are floor transition strips installed on joints between two different flooring finishes, at the same level. The profiles are installed on a previously opened transition joint filled with silicone. </t>
    </r>
  </si>
  <si>
    <r>
      <rPr>
        <b/>
        <sz val="10"/>
        <rFont val="Arial"/>
        <family val="2"/>
      </rPr>
      <t>Nabavka materijala, transport i oblaganje podova komunikacija MK5, teraco pločicama, dimenzija 30/30/2,5 cm</t>
    </r>
    <r>
      <rPr>
        <sz val="10"/>
        <rFont val="Arial"/>
        <family val="2"/>
      </rPr>
      <t>. Polažu se u građevinskom lepku, (preko izvedene cementne košuljice). Spojnice ploča fugovati odgovarajućom masom i ploče očistiti. Struktura i boja teraco pločica prema izboru projektanta -  osnovno uputstvo: agregat u beloj I crnoj boji (50-50%) granulacije 2-3mm i sivi cement.</t>
    </r>
  </si>
  <si>
    <r>
      <rPr>
        <b/>
        <sz val="10"/>
        <rFont val="Arial"/>
        <family val="2"/>
      </rPr>
      <t>Procurement of materials, transportation and installation of flooring of communications (corridors) (MK4) with terrazzo tiles, measuring 30/30 /2,5 cm.</t>
    </r>
    <r>
      <rPr>
        <sz val="10"/>
        <rFont val="Arial"/>
        <family val="2"/>
      </rPr>
      <t xml:space="preserve"> They are laid using construction adhesive (over the cement screed). Tile joints are grouted using adequate sealing and tiles are cleaned afterwards. The structure and color of terrazzo tiles are according to the designer’s choice - basic formula: white and blac agregate (50%-50%), dimensions 2-3mm, and gray cement.</t>
    </r>
  </si>
  <si>
    <r>
      <rPr>
        <b/>
        <sz val="10"/>
        <rFont val="Arial"/>
        <family val="2"/>
      </rPr>
      <t xml:space="preserve">Nabavka materijala, transport i oblaganje podesta stepeništa na međuspratovima MK4sp, teraco pločicama dimenzija 30/30/2,5 cm. </t>
    </r>
    <r>
      <rPr>
        <sz val="10"/>
        <rFont val="Arial"/>
        <family val="2"/>
      </rPr>
      <t>Polažu se u cementnom malteru, razmere 1:3, debljine d=2,5 cm (preko izvedene ab ploče podesta). Spojnice ploča fugovati odgovarajućom masom i ploče očistiti. Struktura i boja teraco pločica prema izboru projektanta -  osnovno uputstvo: agregat u beloj I crnoj boji (50-50%) granulacije 2-3mm i sivi cement.</t>
    </r>
  </si>
  <si>
    <r>
      <rPr>
        <b/>
        <sz val="10"/>
        <rFont val="Arial"/>
        <family val="2"/>
      </rPr>
      <t>Procurement of materials, transportation and cladding of staircase landings on interfloors MK4sp with terrazzo tiles measuring 30/30 /2,5 cm.</t>
    </r>
    <r>
      <rPr>
        <sz val="10"/>
        <rFont val="Arial"/>
        <family val="2"/>
      </rPr>
      <t xml:space="preserve"> Tiles are laid in cement mortar, scale 1:3, 2.5 cm thick (over the reinforced concrete board of the landing). Tile joints are grouted using adequate sealing and tiles are cleaned afterwards.  The structure and color of terrazzo tiles are according to the choice of the designer - basic formula: white and blac agregate (50%-50%), dimensions 2-3mm, and gray cement.</t>
    </r>
  </si>
  <si>
    <r>
      <rPr>
        <b/>
        <sz val="10"/>
        <rFont val="Arial"/>
        <family val="2"/>
      </rPr>
      <t>Nabavka materijala, transport i izrada podne i stepenišne sokle kod teraco podova. Sokla je visine 10 cm, izrađena od taraco pločica debljine 2,5 cm,</t>
    </r>
    <r>
      <rPr>
        <sz val="10"/>
        <rFont val="Arial"/>
        <family val="2"/>
      </rPr>
      <t xml:space="preserve"> koje se polažu u građevinskom lepku, duž zidova hodnika, u formirani šlic na gips kartonske oblozi. Spojnice ploča fugovati odgovarajućom masom i ploče očistiti. Bojai struktura ista kao i pločica.</t>
    </r>
  </si>
  <si>
    <r>
      <rPr>
        <b/>
        <sz val="10"/>
        <rFont val="Arial"/>
        <family val="2"/>
      </rPr>
      <t>Procurement of materials, transport and manufacturing floor and staircase plinths on the terrazzo flooring. Plinths are 10 cm high, made of terrazzo tile 2,5 cm thick,</t>
    </r>
    <r>
      <rPr>
        <sz val="10"/>
        <rFont val="Arial"/>
        <family val="2"/>
      </rPr>
      <t xml:space="preserve"> which are placed in construction adhesive. Tile joints are grouted using adequate sealing and tiles are cleaned afterwards. Dimensions and structure of terrazzo tiles are according to the choice of the designer.</t>
    </r>
  </si>
  <si>
    <r>
      <rPr>
        <b/>
        <sz val="10"/>
        <rFont val="Arial"/>
        <family val="2"/>
      </rPr>
      <t>Nabavka materijala, transport i oblaganje gazišta spoljnog stepeništa betonskim vibropresovanim dvoslojnim pločama dimenzija 100/39/14 cm</t>
    </r>
    <r>
      <rPr>
        <sz val="10"/>
        <rFont val="Arial"/>
        <family val="2"/>
      </rPr>
      <t>, sa završim slojem od drobljenog granita frakcije 1-3 mm, prirodne boje kamena, oplemenjene tehnikom "pranja". Ploče se polažu u građevinskom lepku, predviđenim za spoljnu upotrebu.</t>
    </r>
  </si>
  <si>
    <r>
      <rPr>
        <b/>
        <sz val="10"/>
        <rFont val="Arial"/>
        <family val="2"/>
      </rPr>
      <t>Procurement of materials, transportation and cladding of treads of exterior staircase with concrete vibropressed double-layer panels, dimensions 100/39/14</t>
    </r>
    <r>
      <rPr>
        <sz val="10"/>
        <rFont val="Arial"/>
        <family val="2"/>
      </rPr>
      <t xml:space="preserve"> cm, with decomposed granite finishing, aggregates 1 – 3 mm, natural stone color. Panels are placed in construction adhesive for exterior use. </t>
    </r>
  </si>
  <si>
    <r>
      <rPr>
        <b/>
        <sz val="10"/>
        <rFont val="Arial"/>
        <family val="2"/>
      </rPr>
      <t>Nabavka materijala, transport i mallterisanje instalacionih kanala iznad krova, u dva sloja</t>
    </r>
    <r>
      <rPr>
        <sz val="10"/>
        <rFont val="Arial"/>
        <family val="2"/>
      </rPr>
      <t>. Prvi sloj raditi od grubog, nesejanog maltera, a drugi sloj od prosejanog maltera. Pre malterisanja površine očistiti od prašine, oprati i prskati cementnim mlekom sa dodatkom prosejanog šljunka. Prvi sloj nanet grubo, drugi sloj fino zaglađen.</t>
    </r>
  </si>
  <si>
    <r>
      <rPr>
        <b/>
        <sz val="10"/>
        <rFont val="Arial"/>
        <family val="2"/>
      </rPr>
      <t>Procurement of materials, transportation and plastering of the installation channels above the roof, in two layers.</t>
    </r>
    <r>
      <rPr>
        <sz val="10"/>
        <rFont val="Arial"/>
        <family val="2"/>
      </rPr>
      <t xml:space="preserve"> The first layer is applied using rough mortar, and the second layer using fine mortar. Before plastering, surfaces must be cleaned from dust, washed, and sprayed with grout with the addition of sifted gravel. The first layer is applied roughly, and the second layer finely smoothed.</t>
    </r>
  </si>
  <si>
    <r>
      <rPr>
        <b/>
        <sz val="10"/>
        <rFont val="Arial"/>
        <family val="2"/>
      </rPr>
      <t>Nabavka materijala, transport i izrada završnog sloja sistemske fasade - fasadnih zidova, erkera, pladona lođa, plafona vetrobrana</t>
    </r>
    <r>
      <rPr>
        <sz val="10"/>
        <rFont val="Arial"/>
        <family val="2"/>
      </rPr>
      <t>, iz ton karte u tamnom tonu po izboru projektanta. Na površine naneti armaturnu masu ogranskog porekla (masa na vodenoj osnovi koja sadrži veziva, mineralna punila i aditive) i armaturnu mrežicu od tekstilnih staklenih vlakana (težine &gt;155 g/m², širina mašne 6x6 mm, prekidna čvrstoća &gt; 1750 n/50 mm).</t>
    </r>
  </si>
  <si>
    <r>
      <rPr>
        <b/>
        <sz val="10"/>
        <rFont val="Arial"/>
        <family val="2"/>
      </rPr>
      <t>Procurement of materials, transportation and preparation of the final layer of the façade system – façade walls, oriel windows, balcony ceiling, windshield ceiling</t>
    </r>
    <r>
      <rPr>
        <sz val="10"/>
        <rFont val="Arial"/>
        <family val="2"/>
      </rPr>
      <t>, according to the designer choice of dark color according to the color chart. The surface is first coated with reinforcing plaster (organic origin – a water-based mass  containing binders, mineral fillers and additives), and a reinforcement mesh of textile glass fibers (weight&gt; 155 g / m², width 6x6 mm, breaking strength&gt; 1750 N / 50 mm).</t>
    </r>
  </si>
  <si>
    <t>Nakon toga se nanosi osnovna mineralna podloga - prajmer i visokokvalitetni završni malter sa silikatnim vezivom, granulacije 1,5 mm u tamnoj boji prema izboru projektanta. Malter je vodootporan, visoke paropropusnosti. Fasadne otvore zaštititi PVC folijom, što je sastavni deo pozicije. Završni fasadni sloj raditi u svemu prema specifikaciji i uputstvu proizvođača.</t>
  </si>
  <si>
    <t>After that, the basic mineral foundation is applied - a primer and finishing plaster of high quality with a silicate binder, granulation 1.5 mm in dark color, according to the choice by designer. The plaster is waterproof, with high vapor permeability. Façade openings must be protected with PVC foil, which is an integral part of the position. The final layer is applied in accordance with the specification and the manufacturer's instructions.</t>
  </si>
  <si>
    <r>
      <rPr>
        <b/>
        <sz val="10"/>
        <rFont val="Arial"/>
        <family val="2"/>
      </rPr>
      <t>Nabavka materijala, transport i izrada završnog sloja sistemske fasade - fasadnih zidova u zoni ulaza u prizemlju</t>
    </r>
    <r>
      <rPr>
        <sz val="10"/>
        <rFont val="Arial"/>
        <family val="2"/>
      </rPr>
      <t>, iz ton karte u tamnom tonu po izboru projektanta. Na površine naneti armaturnu masu ogranskog porekla (masa na vodenoj osnovi koja sadrži veziva, mineralna punila i aditive) i armaturnu mrežicu od tekstilnih staklenih vlakana (težine &gt;155 g/m², širina mašne 6x6 mm, prekidna čvrstoća &gt; 1750 n/50 mm).</t>
    </r>
  </si>
  <si>
    <r>
      <rPr>
        <b/>
        <sz val="10"/>
        <rFont val="Arial"/>
        <family val="2"/>
      </rPr>
      <t>Procurement of materials, transportation and preparation of the final layer of the façade system – façade walls in entrance areas</t>
    </r>
    <r>
      <rPr>
        <sz val="10"/>
        <rFont val="Arial"/>
        <family val="2"/>
      </rPr>
      <t>, according to the designer choice of dark color according to the color chart. The surface is first coated with reinforcing plaster (organic origin – a water-based mass  containing binders, mineral fillers and additives), and a reinforcement mesh of textile glass fibers (weight&gt; 155 g / m², width 6x6 mm, breaking strength&gt; 1750 N / 50 mm).</t>
    </r>
  </si>
  <si>
    <t>Nakon toga se nanosi osnovna mineralna podloga - prajmer i visokokvalitetni završni malter sa silikatnim vezivom, granulacije koja podseća na STRUKTURU KULIRA u boji prema izboru projektanta. Malter je vodootporan, visoke paropropusnosti. Fasadne otvore zaštititi PVC folijom, što je sastavni deo pozicije. Završni fasadni sloj raditi u svemu prema specifikaciji i uputstvu proizvođača.</t>
  </si>
  <si>
    <t>After that, the basic mineral foundation is applied - a primer and finishing plaster of high quality with a silicate binder, granulation _ in dark color, according to the choice by designer. The plaster is waterproof, with high vapor  permeability. Façade openings must be protected with PVC foil, which is an integral part of the position. The final layer is applied in accordance with the specification and the manufacturer's instructions.</t>
  </si>
  <si>
    <r>
      <rPr>
        <b/>
        <sz val="10"/>
        <rFont val="Arial"/>
        <family val="2"/>
      </rPr>
      <t>Nabavka materijala, transport i izrada obrade fasadne sokle akrilnim dekorativnim zrnastim malterom, granulacije 2,5 mm</t>
    </r>
    <r>
      <rPr>
        <sz val="10"/>
        <rFont val="Arial"/>
        <family val="2"/>
      </rPr>
      <t xml:space="preserve"> u boji po izboru projektanta. Na podlogu (termoizolaciju XPS) lepkom fiksirati armaturnu mrežicu od tekstilnih staklenih vlakana (težine  &gt;155 g/m²,  širina mašne 6x6 mm, prekidna čvrstoća &gt; 1750 n/50 mm). Naneti prajmer, pa zatim akrilni dekorativni zrnasti malter u sloju debljine 2,5 mm. Raditi u svemu prema specifikaciji i uputstvu proizvođača.</t>
    </r>
  </si>
  <si>
    <r>
      <rPr>
        <b/>
        <sz val="10"/>
        <rFont val="Arial"/>
        <family val="2"/>
      </rPr>
      <t>Procurement of materials, transportation and production of the façade plinth treatment with acrylic decorative grain plaster, granulation of 2.5 mm.</t>
    </r>
    <r>
      <rPr>
        <sz val="10"/>
        <rFont val="Arial"/>
        <family val="2"/>
      </rPr>
      <t xml:space="preserve"> Adhesive is applied on the surface (XPS insulation) in order to fix the reinforcement mesh of textile glass fibers (weight &gt; 155 g / m², width 6x6 mm, breaking strength&gt; 1750 N / 50 mm). After that the primer is applied and then an acrylic decorative grained mortar, thickness 2.5 mm. Work must be done according to the specification and manufacturer's instructions. </t>
    </r>
  </si>
  <si>
    <r>
      <rPr>
        <b/>
        <sz val="10"/>
        <rFont val="Arial"/>
        <family val="2"/>
      </rPr>
      <t>Nabavka, transport i postavljanje podnog otirača.</t>
    </r>
    <r>
      <rPr>
        <sz val="10"/>
        <rFont val="Arial"/>
        <family val="2"/>
      </rPr>
      <t xml:space="preserve"> Podni otirač se postavlja u prostoru vetrobrana, utopljen u podnu oblogu. Otirač ima ram od aluminijumskih profila i ispunu koju čine trake od aluminijumskih profila sa integrisanim elementima od PVC-a, u svemu prema katalogu i detaljima proizvođača.</t>
    </r>
  </si>
  <si>
    <r>
      <rPr>
        <b/>
        <sz val="10"/>
        <rFont val="Arial"/>
        <family val="2"/>
      </rPr>
      <t>Procurement, transportation and installation of the floor mat.</t>
    </r>
    <r>
      <rPr>
        <sz val="10"/>
        <rFont val="Arial"/>
        <family val="2"/>
      </rPr>
      <t xml:space="preserve"> Floor mat is installed in the entrance windbreak area, in level with the flooring. The mat has aluminum profile frame and filling consisting of aluminum profile strips with integrated PVC elements, in accordance with the manufacturer’s catalogue and details. </t>
    </r>
  </si>
  <si>
    <r>
      <rPr>
        <b/>
        <sz val="10"/>
        <rFont val="Arial"/>
        <family val="2"/>
      </rPr>
      <t>Nabavka materijala, transport i oblaganje podova lođa protivkliznim keramičkim pločicama II klase, debljine d=1 cm, predviđenim za spoljnu upotrebu.</t>
    </r>
    <r>
      <rPr>
        <sz val="10"/>
        <rFont val="Arial"/>
        <family val="2"/>
      </rPr>
      <t xml:space="preserve"> Pločice su glazirane, otporne na udar i habanje (min. klasa PEI 3). Pločice su otporne na mraz prema standardu EN ISO 10545-12. Pločice se polažu u građevinskom lepku, za spoljnu upotrebu (preko izvedene podloge od cementne košuljice). Keramika se polaže u slogu fuga na fugu. Širina fuge 2 mm. Dimenzije, boja i slog keramike prema izboru projektanta. Spojnice ispuniti masom za fugovanje za spoljnu upotrebu, u boji keramike</t>
    </r>
  </si>
  <si>
    <r>
      <rPr>
        <b/>
        <sz val="10"/>
        <rFont val="Arial"/>
        <family val="2"/>
      </rPr>
      <t xml:space="preserve">Procurement of material, transportation and installation of second class slip resistant exterior ceramic tiles on loggias floors using construction adhesive for outdoor use, of total thickness 1 cm </t>
    </r>
    <r>
      <rPr>
        <sz val="10"/>
        <rFont val="Arial"/>
        <family val="2"/>
      </rPr>
      <t>(over the installed cement screed). Tiles are glazed, and resistant (min. PEI 3 class). Tiles are frost proof, according to EN ISO 10545-12 standard. Tiles are set with a 2 mm grout joint. Color and lying of tiles according to the designer’s choice. Grout sealer in the color of tiles is applied upon completion. grouting filler for external use, in the color of tiles.</t>
    </r>
  </si>
  <si>
    <t>Stambeni objekat 2, II faza Urbane regeneracije naselja u Dositejevoj ulici u Kraljevu / Residental building 2, Second phase of Post-Earthquake Housing Reconstruction Project of the residential estate in Dositejeva street in Kraljevo</t>
  </si>
  <si>
    <r>
      <rPr>
        <b/>
        <sz val="10"/>
        <rFont val="Arial"/>
        <family val="2"/>
      </rPr>
      <t xml:space="preserve">Procurement, transport and installation of double casement window with 5-chamber PVC profiles,  </t>
    </r>
    <r>
      <rPr>
        <sz val="10"/>
        <rFont val="Arial"/>
        <family val="2"/>
      </rPr>
      <t xml:space="preserve">dimensions according to the sheme, with one tilt and turn, and one turn oppening sash, glazed with termo-insulating glass package 4+16+4 mm, low emission, filled with argon. </t>
    </r>
  </si>
  <si>
    <r>
      <rPr>
        <b/>
        <sz val="10"/>
        <rFont val="Arial"/>
        <family val="2"/>
      </rPr>
      <t>Nabavka, isporuka i ugradnja jednostrukog, jednokrilnog prozora od petokomornih PVC profila</t>
    </r>
    <r>
      <rPr>
        <sz val="10"/>
        <rFont val="Arial"/>
        <family val="2"/>
      </rPr>
      <t xml:space="preserve">, u dimenzijama prema crtežu, sa zaokretno-otklopnim otvaranjem krila, zastakljnim  termoizolacionim staklom u debljini  4+16+4 mm, niskoemisiono sa međuprostorom punjenim argonom.  </t>
    </r>
    <r>
      <rPr>
        <b/>
        <sz val="10"/>
        <rFont val="Arial"/>
        <family val="2"/>
      </rPr>
      <t>Profili su na spoljnoj strani prozora presvučeni folijom u boji prema izboru projektanta.</t>
    </r>
    <r>
      <rPr>
        <sz val="10"/>
        <rFont val="Arial"/>
        <family val="2"/>
      </rPr>
      <t xml:space="preserve"> </t>
    </r>
  </si>
  <si>
    <r>
      <rPr>
        <b/>
        <sz val="10"/>
        <rFont val="Arial"/>
        <family val="2"/>
      </rPr>
      <t xml:space="preserve">Procurement, transport and installation of single casement with 5-chamber PVC profiles, </t>
    </r>
    <r>
      <rPr>
        <sz val="10"/>
        <rFont val="Arial"/>
        <family val="2"/>
      </rPr>
      <t xml:space="preserve"> dimensions according to the sheme, with tilt and turn oppening sash, glazed with termoinsulating glass package 4+16+4 mm, low emission, filled with argon.</t>
    </r>
    <r>
      <rPr>
        <b/>
        <sz val="10"/>
        <rFont val="Arial"/>
        <family val="2"/>
      </rPr>
      <t xml:space="preserve"> Profiles are produced with the foil on auter side of the window, In colors according to the designer’s selection. </t>
    </r>
  </si>
  <si>
    <r>
      <rPr>
        <b/>
        <sz val="10"/>
        <rFont val="Arial"/>
        <family val="2"/>
      </rPr>
      <t>Nabavka, isporuka i ugradnja jednostrukog, dvokrilnog prozora od petokomornih PVC profila</t>
    </r>
    <r>
      <rPr>
        <sz val="10"/>
        <rFont val="Arial"/>
        <family val="2"/>
      </rPr>
      <t>, u dimenzijama prema crtežu, sa jednim zaokretno-otklopnim i jednim zaokretnim krilom, zastakljnim  termoizolacionim staklom u debljini  4+16+4 mm, niskoemisiono sa međuprostorom punjenim argonom.</t>
    </r>
    <r>
      <rPr>
        <b/>
        <sz val="10"/>
        <rFont val="Arial"/>
        <family val="2"/>
      </rPr>
      <t xml:space="preserve"> Profili su na spoljnoj strani prozora presvučeni folijom u boji prema izboru projektanta.</t>
    </r>
    <r>
      <rPr>
        <sz val="10"/>
        <rFont val="Arial"/>
        <family val="2"/>
      </rPr>
      <t xml:space="preserve"> </t>
    </r>
  </si>
  <si>
    <r>
      <rPr>
        <b/>
        <sz val="10"/>
        <rFont val="Arial"/>
        <family val="2"/>
      </rPr>
      <t xml:space="preserve">Procurement, transport and installation of double casement window with 5-chamber PVC profiles,  </t>
    </r>
    <r>
      <rPr>
        <sz val="10"/>
        <rFont val="Arial"/>
        <family val="2"/>
      </rPr>
      <t xml:space="preserve">dimensions according to the sheme, with one tilt and turn, and one turn oppening sash, glazed with termo-insulating glass package 4+16+4 mm, low emission, filled with argon. </t>
    </r>
    <r>
      <rPr>
        <b/>
        <sz val="10"/>
        <rFont val="Arial"/>
        <family val="2"/>
      </rPr>
      <t xml:space="preserve">Profiles are produced with the foil on auter side of the window, In colors according to the designer’s selection. </t>
    </r>
  </si>
  <si>
    <r>
      <rPr>
        <b/>
        <sz val="10"/>
        <rFont val="Arial"/>
        <family val="2"/>
      </rPr>
      <t>Nabavka, isporuka i ugradnja jednostrukih, jednodelnih balkonskih vrata od petokomornih PVC profila</t>
    </r>
    <r>
      <rPr>
        <sz val="10"/>
        <rFont val="Arial"/>
        <family val="2"/>
      </rPr>
      <t xml:space="preserve">, u dimenzijama prema crtežu, sa zaokretnim krilom zastakljenim  termoizolacionim staklom u debljini  4+16+4 mm, niskoemisiono sa međuprostorom punjenim argonom.  </t>
    </r>
    <r>
      <rPr>
        <sz val="10"/>
        <rFont val="Arial"/>
        <family val="2"/>
      </rPr>
      <t xml:space="preserve">Profili su na spoljnoj strani prozora presvučeni folijom u boji prema izboru projektanta. </t>
    </r>
  </si>
  <si>
    <r>
      <rPr>
        <b/>
        <sz val="10"/>
        <rFont val="Arial"/>
        <family val="2"/>
      </rPr>
      <t>Procurement, transport and installation single sash balcony doors with 5-chamber PVC profiles</t>
    </r>
    <r>
      <rPr>
        <sz val="10"/>
        <rFont val="Arial"/>
        <family val="2"/>
      </rPr>
      <t xml:space="preserve">,  dimensions according to the sheme, with tilt and turn oppening sash, glazed with termo-insulating glass package 4+16+4 mm, low emission, filled with argon. Profiles are produced with the foil on auter side of the window, in colors according to the designer’s selection. </t>
    </r>
  </si>
</sst>
</file>

<file path=xl/styles.xml><?xml version="1.0" encoding="utf-8"?>
<styleSheet xmlns="http://schemas.openxmlformats.org/spreadsheetml/2006/main">
  <numFmts count="3">
    <numFmt numFmtId="164" formatCode="00\-00"/>
    <numFmt numFmtId="165" formatCode="&quot;30-&quot;000"/>
    <numFmt numFmtId="166" formatCode="#,##0.0"/>
  </numFmts>
  <fonts count="52">
    <font>
      <sz val="11"/>
      <color theme="1"/>
      <name val="Calibri"/>
      <family val="2"/>
      <charset val="238"/>
      <scheme val="minor"/>
    </font>
    <font>
      <sz val="10"/>
      <name val="Arial"/>
      <family val="2"/>
    </font>
    <font>
      <sz val="11"/>
      <color indexed="8"/>
      <name val="Calibri"/>
      <family val="2"/>
      <charset val="238"/>
    </font>
    <font>
      <sz val="10"/>
      <name val="Arial"/>
      <family val="2"/>
      <charset val="1"/>
    </font>
    <font>
      <sz val="11"/>
      <color theme="1"/>
      <name val="Arial"/>
      <family val="2"/>
    </font>
    <font>
      <sz val="11"/>
      <name val="Arial"/>
      <family val="2"/>
    </font>
    <font>
      <sz val="10"/>
      <color theme="1"/>
      <name val="Arial"/>
      <family val="2"/>
    </font>
    <font>
      <sz val="10"/>
      <color rgb="FFFF0000"/>
      <name val="Arial"/>
      <family val="2"/>
    </font>
    <font>
      <sz val="8"/>
      <color theme="1"/>
      <name val="Arial"/>
      <family val="2"/>
    </font>
    <font>
      <b/>
      <sz val="10"/>
      <color rgb="FFFF0000"/>
      <name val="Arial"/>
      <family val="2"/>
    </font>
    <font>
      <b/>
      <sz val="10"/>
      <color theme="1"/>
      <name val="Arial"/>
      <family val="2"/>
    </font>
    <font>
      <sz val="10"/>
      <color rgb="FF000000"/>
      <name val="Arial"/>
      <family val="2"/>
    </font>
    <font>
      <b/>
      <sz val="10"/>
      <color rgb="FF008000"/>
      <name val="Arial"/>
      <family val="2"/>
    </font>
    <font>
      <b/>
      <sz val="10"/>
      <name val="Arial"/>
      <family val="2"/>
    </font>
    <font>
      <u/>
      <sz val="11"/>
      <color theme="10"/>
      <name val="Calibri"/>
      <family val="2"/>
      <charset val="238"/>
      <scheme val="minor"/>
    </font>
    <font>
      <u/>
      <sz val="11"/>
      <color theme="11"/>
      <name val="Calibri"/>
      <family val="2"/>
      <charset val="238"/>
      <scheme val="minor"/>
    </font>
    <font>
      <b/>
      <sz val="10"/>
      <color rgb="FF000000"/>
      <name val="Arial"/>
      <family val="2"/>
      <charset val="238"/>
    </font>
    <font>
      <strike/>
      <sz val="10"/>
      <color rgb="FFFF0000"/>
      <name val="Arial"/>
      <family val="2"/>
      <charset val="238"/>
    </font>
    <font>
      <sz val="10"/>
      <color rgb="FF0000FF"/>
      <name val="Arial"/>
      <family val="2"/>
      <charset val="238"/>
    </font>
    <font>
      <b/>
      <sz val="11"/>
      <color theme="1"/>
      <name val="Calibri"/>
      <family val="2"/>
      <charset val="238"/>
      <scheme val="minor"/>
    </font>
    <font>
      <sz val="10"/>
      <name val="Arial"/>
      <family val="2"/>
      <charset val="238"/>
    </font>
    <font>
      <sz val="12"/>
      <name val="Arial"/>
      <family val="2"/>
      <charset val="238"/>
    </font>
    <font>
      <b/>
      <sz val="10"/>
      <name val="Arial"/>
      <family val="2"/>
      <charset val="238"/>
    </font>
    <font>
      <sz val="11"/>
      <name val="Calibri"/>
      <family val="2"/>
      <charset val="238"/>
      <scheme val="minor"/>
    </font>
    <font>
      <sz val="10"/>
      <name val="Arial Narrow"/>
      <family val="2"/>
      <charset val="238"/>
    </font>
    <font>
      <b/>
      <sz val="11"/>
      <name val="Calibri"/>
      <family val="2"/>
      <charset val="238"/>
      <scheme val="minor"/>
    </font>
    <font>
      <sz val="10"/>
      <color theme="1"/>
      <name val="Arial"/>
      <family val="2"/>
      <charset val="238"/>
    </font>
    <font>
      <b/>
      <sz val="10"/>
      <color theme="1"/>
      <name val="Arial"/>
      <family val="2"/>
      <charset val="238"/>
    </font>
    <font>
      <sz val="10"/>
      <color rgb="FF000000"/>
      <name val="Arial"/>
      <family val="2"/>
      <charset val="238"/>
    </font>
    <font>
      <b/>
      <sz val="10"/>
      <name val="Calibri"/>
      <family val="2"/>
    </font>
    <font>
      <b/>
      <sz val="11"/>
      <name val="Arial"/>
      <family val="2"/>
    </font>
    <font>
      <strike/>
      <sz val="10"/>
      <name val="Arial"/>
      <family val="2"/>
    </font>
    <font>
      <b/>
      <sz val="12"/>
      <color theme="1"/>
      <name val="Arial"/>
      <family val="2"/>
    </font>
    <font>
      <sz val="11"/>
      <color rgb="FFFF0000"/>
      <name val="Arial"/>
      <family val="2"/>
    </font>
    <font>
      <sz val="10"/>
      <color indexed="8"/>
      <name val="Arial"/>
      <family val="2"/>
    </font>
    <font>
      <u/>
      <sz val="10"/>
      <name val="Arial"/>
      <family val="2"/>
    </font>
    <font>
      <sz val="8"/>
      <name val="Calibri"/>
      <family val="2"/>
      <charset val="238"/>
      <scheme val="minor"/>
    </font>
    <font>
      <sz val="11"/>
      <color rgb="FF9C0006"/>
      <name val="Calibri"/>
      <family val="2"/>
      <scheme val="minor"/>
    </font>
    <font>
      <b/>
      <sz val="10"/>
      <color indexed="8"/>
      <name val="Arial"/>
      <family val="2"/>
    </font>
    <font>
      <b/>
      <sz val="10"/>
      <color indexed="17"/>
      <name val="Arial"/>
      <family val="2"/>
    </font>
    <font>
      <b/>
      <sz val="11"/>
      <color indexed="8"/>
      <name val="Calibri"/>
      <family val="2"/>
    </font>
    <font>
      <sz val="10"/>
      <color indexed="10"/>
      <name val="Arial"/>
      <family val="2"/>
    </font>
    <font>
      <sz val="12"/>
      <color indexed="8"/>
      <name val="Arial"/>
      <family val="2"/>
    </font>
    <font>
      <u/>
      <sz val="12"/>
      <name val="Arial"/>
      <family val="1"/>
    </font>
    <font>
      <sz val="9"/>
      <name val="Arial"/>
      <family val="2"/>
    </font>
    <font>
      <sz val="11"/>
      <color indexed="8"/>
      <name val="Calibri"/>
      <family val="2"/>
    </font>
    <font>
      <sz val="11"/>
      <name val="Calibri"/>
      <family val="2"/>
      <scheme val="minor"/>
    </font>
    <font>
      <sz val="11"/>
      <color indexed="16"/>
      <name val="Calibri"/>
      <family val="2"/>
    </font>
    <font>
      <sz val="11"/>
      <name val="Calibri"/>
      <family val="2"/>
    </font>
    <font>
      <b/>
      <sz val="11"/>
      <name val="Calibri"/>
      <family val="2"/>
    </font>
    <font>
      <u/>
      <sz val="11"/>
      <color theme="1"/>
      <name val="Calibri"/>
      <family val="2"/>
      <scheme val="minor"/>
    </font>
    <font>
      <b/>
      <u/>
      <sz val="11"/>
      <name val="Arial"/>
      <family val="2"/>
    </font>
  </fonts>
  <fills count="16">
    <fill>
      <patternFill patternType="none"/>
    </fill>
    <fill>
      <patternFill patternType="gray125"/>
    </fill>
    <fill>
      <patternFill patternType="solid">
        <fgColor theme="0" tint="-0.14999847407452621"/>
        <bgColor indexed="64"/>
      </patternFill>
    </fill>
    <fill>
      <patternFill patternType="solid">
        <fgColor rgb="FFFFC7CE"/>
      </patternFill>
    </fill>
    <fill>
      <patternFill patternType="solid">
        <fgColor theme="0" tint="-0.14999847407452621"/>
        <bgColor indexed="9"/>
      </patternFill>
    </fill>
    <fill>
      <patternFill patternType="solid">
        <fgColor rgb="FFE6E6E6"/>
        <bgColor indexed="31"/>
      </patternFill>
    </fill>
    <fill>
      <patternFill patternType="solid">
        <fgColor rgb="FFE6E6E6"/>
        <bgColor indexed="64"/>
      </patternFill>
    </fill>
    <fill>
      <patternFill patternType="solid">
        <fgColor indexed="9"/>
        <bgColor indexed="31"/>
      </patternFill>
    </fill>
    <fill>
      <patternFill patternType="solid">
        <fgColor rgb="FFE6E6E6"/>
        <bgColor rgb="FFD9D9D9"/>
      </patternFill>
    </fill>
    <fill>
      <patternFill patternType="solid">
        <fgColor theme="0" tint="-0.14999847407452621"/>
        <bgColor indexed="31"/>
      </patternFill>
    </fill>
    <fill>
      <patternFill patternType="solid">
        <fgColor theme="0"/>
        <bgColor indexed="64"/>
      </patternFill>
    </fill>
    <fill>
      <patternFill patternType="solid">
        <fgColor theme="0" tint="-0.14999847407452621"/>
        <bgColor indexed="47"/>
      </patternFill>
    </fill>
    <fill>
      <patternFill patternType="solid">
        <fgColor theme="0" tint="-0.14999847407452621"/>
        <bgColor indexed="27"/>
      </patternFill>
    </fill>
    <fill>
      <patternFill patternType="solid">
        <fgColor indexed="47"/>
        <bgColor indexed="45"/>
      </patternFill>
    </fill>
    <fill>
      <patternFill patternType="solid">
        <fgColor theme="0" tint="-0.14999847407452621"/>
        <bgColor indexed="26"/>
      </patternFill>
    </fill>
    <fill>
      <patternFill patternType="solid">
        <fgColor theme="0"/>
        <bgColor indexed="31"/>
      </patternFill>
    </fill>
  </fills>
  <borders count="59">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thin">
        <color auto="1"/>
      </bottom>
      <diagonal/>
    </border>
    <border>
      <left style="thin">
        <color auto="1"/>
      </left>
      <right style="thin">
        <color auto="1"/>
      </right>
      <top/>
      <bottom/>
      <diagonal/>
    </border>
    <border>
      <left style="thin">
        <color auto="1"/>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right/>
      <top style="thin">
        <color indexed="8"/>
      </top>
      <bottom/>
      <diagonal/>
    </border>
    <border>
      <left style="thin">
        <color auto="1"/>
      </left>
      <right style="thin">
        <color auto="1"/>
      </right>
      <top style="thin">
        <color indexed="8"/>
      </top>
      <bottom/>
      <diagonal/>
    </border>
    <border>
      <left style="thin">
        <color indexed="8"/>
      </left>
      <right style="thin">
        <color indexed="8"/>
      </right>
      <top style="thin">
        <color auto="1"/>
      </top>
      <bottom/>
      <diagonal/>
    </border>
    <border>
      <left style="thin">
        <color indexed="8"/>
      </left>
      <right style="thin">
        <color indexed="8"/>
      </right>
      <top/>
      <bottom style="thin">
        <color auto="1"/>
      </bottom>
      <diagonal/>
    </border>
    <border>
      <left style="thin">
        <color indexed="8"/>
      </left>
      <right style="thin">
        <color auto="1"/>
      </right>
      <top style="thin">
        <color indexed="8"/>
      </top>
      <bottom/>
      <diagonal/>
    </border>
    <border>
      <left style="thin">
        <color indexed="8"/>
      </left>
      <right style="thin">
        <color auto="1"/>
      </right>
      <top/>
      <bottom/>
      <diagonal/>
    </border>
    <border>
      <left style="thin">
        <color indexed="8"/>
      </left>
      <right style="thin">
        <color auto="1"/>
      </right>
      <top/>
      <bottom style="thin">
        <color indexed="8"/>
      </bottom>
      <diagonal/>
    </border>
    <border>
      <left style="thin">
        <color indexed="22"/>
      </left>
      <right style="thin">
        <color indexed="22"/>
      </right>
      <top/>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rgb="FF000000"/>
      </left>
      <right style="thin">
        <color rgb="FF000000"/>
      </right>
      <top/>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8"/>
      </left>
      <right/>
      <top style="thin">
        <color indexed="8"/>
      </top>
      <bottom style="thin">
        <color indexed="8"/>
      </bottom>
      <diagonal/>
    </border>
    <border>
      <left style="thin">
        <color auto="1"/>
      </left>
      <right/>
      <top style="thin">
        <color indexed="8"/>
      </top>
      <bottom style="thin">
        <color indexed="8"/>
      </bottom>
      <diagonal/>
    </border>
    <border>
      <left/>
      <right style="thin">
        <color auto="1"/>
      </right>
      <top style="thin">
        <color indexed="8"/>
      </top>
      <bottom style="thin">
        <color indexed="8"/>
      </bottom>
      <diagonal/>
    </border>
    <border>
      <left style="thin">
        <color auto="1"/>
      </left>
      <right style="thin">
        <color indexed="8"/>
      </right>
      <top style="thin">
        <color auto="1"/>
      </top>
      <bottom style="thin">
        <color auto="1"/>
      </bottom>
      <diagonal/>
    </border>
    <border>
      <left style="thin">
        <color indexed="8"/>
      </left>
      <right style="thin">
        <color auto="1"/>
      </right>
      <top style="thin">
        <color auto="1"/>
      </top>
      <bottom style="thin">
        <color auto="1"/>
      </bottom>
      <diagonal/>
    </border>
    <border>
      <left style="thin">
        <color auto="1"/>
      </left>
      <right style="thin">
        <color indexed="8"/>
      </right>
      <top/>
      <bottom/>
      <diagonal/>
    </border>
    <border>
      <left/>
      <right style="thin">
        <color indexed="8"/>
      </right>
      <top style="thin">
        <color indexed="8"/>
      </top>
      <bottom style="thin">
        <color indexed="8"/>
      </bottom>
      <diagonal/>
    </border>
    <border>
      <left style="thin">
        <color auto="1"/>
      </left>
      <right/>
      <top style="thin">
        <color auto="1"/>
      </top>
      <bottom style="thin">
        <color indexed="8"/>
      </bottom>
      <diagonal/>
    </border>
    <border>
      <left/>
      <right style="thin">
        <color auto="1"/>
      </right>
      <top style="thin">
        <color auto="1"/>
      </top>
      <bottom style="thin">
        <color indexed="8"/>
      </bottom>
      <diagonal/>
    </border>
    <border>
      <left style="thin">
        <color auto="1"/>
      </left>
      <right style="thin">
        <color indexed="8"/>
      </right>
      <top style="thin">
        <color auto="1"/>
      </top>
      <bottom style="thin">
        <color indexed="8"/>
      </bottom>
      <diagonal/>
    </border>
    <border>
      <left style="thin">
        <color indexed="8"/>
      </left>
      <right style="thin">
        <color auto="1"/>
      </right>
      <top style="thin">
        <color auto="1"/>
      </top>
      <bottom style="thin">
        <color indexed="8"/>
      </bottom>
      <diagonal/>
    </border>
    <border>
      <left style="thin">
        <color auto="1"/>
      </left>
      <right/>
      <top style="thin">
        <color auto="1"/>
      </top>
      <bottom style="thin">
        <color rgb="FF000000"/>
      </bottom>
      <diagonal/>
    </border>
    <border>
      <left/>
      <right style="thin">
        <color auto="1"/>
      </right>
      <top style="thin">
        <color auto="1"/>
      </top>
      <bottom style="thin">
        <color rgb="FF000000"/>
      </bottom>
      <diagonal/>
    </border>
    <border>
      <left/>
      <right style="thin">
        <color rgb="FF000000"/>
      </right>
      <top/>
      <bottom style="thin">
        <color indexed="8"/>
      </bottom>
      <diagonal/>
    </border>
    <border>
      <left style="thin">
        <color auto="1"/>
      </left>
      <right/>
      <top/>
      <bottom style="thin">
        <color auto="1"/>
      </bottom>
      <diagonal/>
    </border>
    <border>
      <left style="thin">
        <color auto="1"/>
      </left>
      <right/>
      <top style="thin">
        <color auto="1"/>
      </top>
      <bottom/>
      <diagonal/>
    </border>
    <border>
      <left style="thin">
        <color theme="0" tint="-0.14999847407452621"/>
      </left>
      <right style="thin">
        <color theme="0" tint="-0.14999847407452621"/>
      </right>
      <top style="thin">
        <color theme="0" tint="-0.14999847407452621"/>
      </top>
      <bottom style="thin">
        <color theme="0" tint="-0.24994659260841701"/>
      </bottom>
      <diagonal/>
    </border>
    <border>
      <left style="thin">
        <color theme="0" tint="-0.14999847407452621"/>
      </left>
      <right style="thin">
        <color theme="0" tint="-0.14999847407452621"/>
      </right>
      <top/>
      <bottom/>
      <diagonal/>
    </border>
    <border>
      <left style="thin">
        <color theme="0" tint="-0.14999847407452621"/>
      </left>
      <right style="thin">
        <color theme="0" tint="-0.14999847407452621"/>
      </right>
      <top style="thin">
        <color theme="0" tint="-0.24994659260841701"/>
      </top>
      <bottom style="thin">
        <color theme="0" tint="-0.24994659260841701"/>
      </bottom>
      <diagonal/>
    </border>
    <border>
      <left style="thin">
        <color theme="0" tint="-0.14999847407452621"/>
      </left>
      <right style="thin">
        <color theme="0" tint="-0.14999847407452621"/>
      </right>
      <top style="thin">
        <color theme="0" tint="-0.24994659260841701"/>
      </top>
      <bottom style="thin">
        <color theme="0" tint="-0.14999847407452621"/>
      </bottom>
      <diagonal/>
    </border>
    <border>
      <left style="thin">
        <color indexed="8"/>
      </left>
      <right/>
      <top/>
      <bottom/>
      <diagonal/>
    </border>
    <border>
      <left/>
      <right style="thin">
        <color indexed="8"/>
      </right>
      <top/>
      <bottom/>
      <diagonal/>
    </border>
    <border>
      <left/>
      <right style="thin">
        <color indexed="8"/>
      </right>
      <top/>
      <bottom style="thin">
        <color indexed="8"/>
      </bottom>
      <diagonal/>
    </border>
    <border>
      <left style="thin">
        <color auto="1"/>
      </left>
      <right style="thin">
        <color indexed="8"/>
      </right>
      <top/>
      <bottom style="thin">
        <color auto="1"/>
      </bottom>
      <diagonal/>
    </border>
    <border>
      <left style="thin">
        <color indexed="8"/>
      </left>
      <right style="thin">
        <color auto="1"/>
      </right>
      <top/>
      <bottom style="thin">
        <color auto="1"/>
      </bottom>
      <diagonal/>
    </border>
    <border>
      <left style="thin">
        <color indexed="8"/>
      </left>
      <right style="thin">
        <color indexed="8"/>
      </right>
      <top style="thin">
        <color indexed="8"/>
      </top>
      <bottom style="thin">
        <color auto="1"/>
      </bottom>
      <diagonal/>
    </border>
    <border>
      <left style="thin">
        <color auto="1"/>
      </left>
      <right style="thin">
        <color auto="1"/>
      </right>
      <top style="thin">
        <color indexed="8"/>
      </top>
      <bottom style="thin">
        <color auto="1"/>
      </bottom>
      <diagonal/>
    </border>
    <border>
      <left style="thin">
        <color indexed="8"/>
      </left>
      <right/>
      <top/>
      <bottom style="thin">
        <color indexed="8"/>
      </bottom>
      <diagonal/>
    </border>
    <border>
      <left style="thin">
        <color auto="1"/>
      </left>
      <right/>
      <top style="thin">
        <color indexed="8"/>
      </top>
      <bottom/>
      <diagonal/>
    </border>
    <border>
      <left/>
      <right style="thin">
        <color auto="1"/>
      </right>
      <top style="thin">
        <color indexed="8"/>
      </top>
      <bottom/>
      <diagonal/>
    </border>
    <border>
      <left style="thin">
        <color auto="1"/>
      </left>
      <right style="thin">
        <color auto="1"/>
      </right>
      <top/>
      <bottom style="thin">
        <color indexed="64"/>
      </bottom>
      <diagonal/>
    </border>
  </borders>
  <cellStyleXfs count="1207">
    <xf numFmtId="0" fontId="0" fillId="0" borderId="0"/>
    <xf numFmtId="0" fontId="1" fillId="0" borderId="0"/>
    <xf numFmtId="0" fontId="3" fillId="0" borderId="0"/>
    <xf numFmtId="0" fontId="2" fillId="0" borderId="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37" fillId="3" borderId="0" applyNumberFormat="0" applyBorder="0" applyAlignment="0" applyProtection="0"/>
    <xf numFmtId="0" fontId="2" fillId="0" borderId="0"/>
    <xf numFmtId="0" fontId="1" fillId="0" borderId="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 fillId="0" borderId="0"/>
    <xf numFmtId="0" fontId="47" fillId="13" borderId="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cellStyleXfs>
  <cellXfs count="1118">
    <xf numFmtId="0" fontId="0" fillId="0" borderId="0" xfId="0"/>
    <xf numFmtId="0" fontId="4" fillId="0" borderId="0" xfId="0" applyFont="1"/>
    <xf numFmtId="164" fontId="4" fillId="0" borderId="0" xfId="0" applyNumberFormat="1" applyFont="1"/>
    <xf numFmtId="0" fontId="4" fillId="0" borderId="0" xfId="0" applyFont="1" applyAlignment="1">
      <alignment horizontal="center"/>
    </xf>
    <xf numFmtId="0" fontId="4" fillId="0" borderId="0" xfId="0" applyFont="1" applyAlignment="1"/>
    <xf numFmtId="164" fontId="5" fillId="0" borderId="0" xfId="1" applyNumberFormat="1" applyFont="1" applyBorder="1" applyAlignment="1"/>
    <xf numFmtId="164" fontId="6" fillId="0" borderId="0" xfId="0" applyNumberFormat="1" applyFont="1" applyAlignment="1">
      <alignment horizontal="center"/>
    </xf>
    <xf numFmtId="164" fontId="1" fillId="0" borderId="0" xfId="1" applyNumberFormat="1" applyFont="1" applyBorder="1" applyAlignment="1">
      <alignment vertical="top" wrapText="1"/>
    </xf>
    <xf numFmtId="0" fontId="6" fillId="0" borderId="0" xfId="0" applyFont="1"/>
    <xf numFmtId="164" fontId="6" fillId="0" borderId="0" xfId="0" applyNumberFormat="1" applyFont="1"/>
    <xf numFmtId="164" fontId="1" fillId="0" borderId="0" xfId="1" applyNumberFormat="1" applyFont="1" applyFill="1" applyBorder="1" applyAlignment="1">
      <alignment vertical="top" wrapText="1"/>
    </xf>
    <xf numFmtId="0" fontId="6" fillId="0" borderId="0" xfId="0" applyFont="1" applyAlignment="1">
      <alignment horizontal="center"/>
    </xf>
    <xf numFmtId="0" fontId="6" fillId="0" borderId="0" xfId="0" applyFont="1" applyBorder="1" applyAlignment="1"/>
    <xf numFmtId="0" fontId="6" fillId="0" borderId="0" xfId="0" applyFont="1" applyAlignment="1"/>
    <xf numFmtId="0" fontId="8" fillId="0" borderId="0" xfId="0" applyFont="1"/>
    <xf numFmtId="0" fontId="6" fillId="0" borderId="1" xfId="0" applyFont="1" applyBorder="1" applyAlignment="1">
      <alignment horizontal="center" vertical="top"/>
    </xf>
    <xf numFmtId="0" fontId="6" fillId="0" borderId="2" xfId="0" applyFont="1" applyFill="1" applyBorder="1" applyAlignment="1">
      <alignment horizontal="center" vertical="top"/>
    </xf>
    <xf numFmtId="0" fontId="6" fillId="0" borderId="0" xfId="0" applyFont="1" applyAlignment="1">
      <alignment horizontal="left" vertical="top"/>
    </xf>
    <xf numFmtId="0" fontId="12" fillId="0" borderId="0" xfId="0" applyFont="1" applyAlignment="1">
      <alignment horizontal="left" vertical="top"/>
    </xf>
    <xf numFmtId="0" fontId="6" fillId="0" borderId="1" xfId="0" applyFont="1" applyBorder="1" applyAlignment="1">
      <alignment horizontal="left" vertical="top"/>
    </xf>
    <xf numFmtId="0" fontId="6" fillId="0" borderId="0" xfId="0" applyFont="1" applyBorder="1" applyAlignment="1">
      <alignment horizontal="left" vertical="top"/>
    </xf>
    <xf numFmtId="0" fontId="10" fillId="0" borderId="0" xfId="0" applyFont="1" applyAlignment="1">
      <alignment horizontal="left" vertical="top"/>
    </xf>
    <xf numFmtId="0" fontId="6" fillId="0" borderId="0" xfId="0" applyFont="1" applyFill="1" applyAlignment="1">
      <alignment horizontal="left" vertical="top"/>
    </xf>
    <xf numFmtId="0" fontId="6" fillId="0" borderId="0" xfId="0" applyFont="1" applyFill="1" applyBorder="1" applyAlignment="1">
      <alignment horizontal="left" vertical="top"/>
    </xf>
    <xf numFmtId="0" fontId="9" fillId="0" borderId="0" xfId="0" applyFont="1" applyFill="1" applyBorder="1" applyAlignment="1">
      <alignment horizontal="left" vertical="top" wrapText="1"/>
    </xf>
    <xf numFmtId="0" fontId="13" fillId="0" borderId="0" xfId="3" applyFont="1" applyBorder="1" applyAlignment="1">
      <alignment horizontal="left" vertical="top"/>
    </xf>
    <xf numFmtId="0" fontId="13" fillId="0" borderId="0" xfId="3" applyFont="1" applyBorder="1" applyAlignment="1">
      <alignment horizontal="center"/>
    </xf>
    <xf numFmtId="0" fontId="1" fillId="0" borderId="0" xfId="3" applyFont="1"/>
    <xf numFmtId="0" fontId="6" fillId="0" borderId="0" xfId="0" applyFont="1" applyBorder="1" applyAlignment="1">
      <alignment horizontal="center" vertical="top"/>
    </xf>
    <xf numFmtId="0" fontId="1" fillId="0" borderId="0" xfId="0" applyFont="1" applyBorder="1" applyAlignment="1">
      <alignment horizontal="left" vertical="top" wrapText="1"/>
    </xf>
    <xf numFmtId="0" fontId="6" fillId="0" borderId="3" xfId="0" applyFont="1" applyBorder="1" applyAlignment="1">
      <alignment horizontal="left" vertical="top"/>
    </xf>
    <xf numFmtId="0" fontId="6" fillId="0" borderId="2" xfId="0" applyFont="1" applyFill="1" applyBorder="1" applyAlignment="1">
      <alignment horizontal="left" vertical="top" wrapText="1"/>
    </xf>
    <xf numFmtId="0" fontId="12" fillId="0" borderId="0" xfId="0" applyFont="1" applyFill="1" applyAlignment="1">
      <alignment horizontal="left" vertical="top"/>
    </xf>
    <xf numFmtId="0" fontId="10" fillId="0" borderId="0" xfId="0" applyFont="1" applyFill="1" applyAlignment="1">
      <alignment horizontal="left" vertical="top"/>
    </xf>
    <xf numFmtId="0" fontId="6" fillId="0" borderId="1" xfId="0" applyFont="1" applyFill="1" applyBorder="1" applyAlignment="1">
      <alignment horizontal="center" vertical="top"/>
    </xf>
    <xf numFmtId="0" fontId="6" fillId="0" borderId="4" xfId="0" applyFont="1" applyBorder="1" applyAlignment="1">
      <alignment horizontal="center" vertical="top"/>
    </xf>
    <xf numFmtId="0" fontId="6" fillId="0" borderId="4" xfId="0" applyFont="1" applyBorder="1" applyAlignment="1">
      <alignment horizontal="left" vertical="top" wrapText="1"/>
    </xf>
    <xf numFmtId="0" fontId="6" fillId="0" borderId="4" xfId="0" applyFont="1" applyBorder="1" applyAlignment="1">
      <alignment horizontal="left" vertical="top"/>
    </xf>
    <xf numFmtId="0" fontId="6" fillId="0" borderId="4" xfId="0" applyFont="1" applyBorder="1" applyAlignment="1">
      <alignment horizontal="center"/>
    </xf>
    <xf numFmtId="0" fontId="6" fillId="0" borderId="4" xfId="0" applyFont="1" applyFill="1" applyBorder="1" applyAlignment="1">
      <alignment horizontal="left" vertical="top"/>
    </xf>
    <xf numFmtId="0" fontId="10" fillId="0" borderId="4" xfId="0" applyFont="1" applyFill="1" applyBorder="1" applyAlignment="1">
      <alignment horizontal="left" vertical="top"/>
    </xf>
    <xf numFmtId="0" fontId="1" fillId="0" borderId="4" xfId="0" applyFont="1" applyBorder="1" applyAlignment="1">
      <alignment horizontal="left" vertical="top" wrapText="1"/>
    </xf>
    <xf numFmtId="0" fontId="6" fillId="0" borderId="4" xfId="0" applyFont="1" applyFill="1" applyBorder="1" applyAlignment="1">
      <alignment horizontal="left" vertical="top" wrapText="1"/>
    </xf>
    <xf numFmtId="0" fontId="1" fillId="0" borderId="4" xfId="0" applyFont="1" applyFill="1" applyBorder="1" applyAlignment="1">
      <alignment horizontal="left" vertical="top" wrapText="1"/>
    </xf>
    <xf numFmtId="0" fontId="6" fillId="0" borderId="5" xfId="0" applyFont="1" applyBorder="1" applyAlignment="1">
      <alignment horizontal="left" vertical="top"/>
    </xf>
    <xf numFmtId="0" fontId="11" fillId="0" borderId="0" xfId="0" applyFont="1" applyAlignment="1">
      <alignment horizontal="left" vertical="top"/>
    </xf>
    <xf numFmtId="0" fontId="7" fillId="0" borderId="0" xfId="0" applyFont="1" applyAlignment="1">
      <alignment horizontal="left" vertical="top" wrapText="1"/>
    </xf>
    <xf numFmtId="0" fontId="6" fillId="0" borderId="9" xfId="0" applyFont="1" applyBorder="1" applyAlignment="1">
      <alignment horizontal="center" vertical="top"/>
    </xf>
    <xf numFmtId="0" fontId="6" fillId="0" borderId="9" xfId="0" applyFont="1" applyBorder="1" applyAlignment="1">
      <alignment horizontal="left" vertical="top" wrapText="1"/>
    </xf>
    <xf numFmtId="4" fontId="1" fillId="0" borderId="4" xfId="0" applyNumberFormat="1" applyFont="1" applyBorder="1" applyAlignment="1">
      <alignment horizontal="left" vertical="top" wrapText="1"/>
    </xf>
    <xf numFmtId="0" fontId="7" fillId="0" borderId="0" xfId="0" applyFont="1" applyFill="1" applyAlignment="1">
      <alignment horizontal="left" vertical="top" wrapText="1"/>
    </xf>
    <xf numFmtId="0" fontId="18" fillId="0" borderId="0" xfId="0" applyFont="1" applyBorder="1" applyAlignment="1">
      <alignment horizontal="left" vertical="top" wrapText="1"/>
    </xf>
    <xf numFmtId="0" fontId="6" fillId="0" borderId="4" xfId="0" applyFont="1" applyFill="1" applyBorder="1" applyAlignment="1">
      <alignment horizontal="center" vertical="top"/>
    </xf>
    <xf numFmtId="0" fontId="1" fillId="0" borderId="2" xfId="0" applyNumberFormat="1" applyFont="1" applyFill="1" applyBorder="1" applyAlignment="1">
      <alignment horizontal="left" vertical="top" wrapText="1"/>
    </xf>
    <xf numFmtId="0" fontId="1" fillId="0" borderId="0" xfId="0" applyFont="1" applyFill="1" applyAlignment="1">
      <alignment horizontal="left" vertical="top" wrapText="1"/>
    </xf>
    <xf numFmtId="0" fontId="6" fillId="0" borderId="9" xfId="0" applyFont="1" applyFill="1" applyBorder="1" applyAlignment="1">
      <alignment horizontal="center" vertical="top"/>
    </xf>
    <xf numFmtId="14" fontId="1" fillId="0" borderId="0" xfId="3" applyNumberFormat="1" applyFont="1" applyBorder="1" applyAlignment="1">
      <alignment horizontal="left" vertical="top"/>
    </xf>
    <xf numFmtId="0" fontId="6" fillId="0" borderId="9" xfId="0" applyFont="1" applyBorder="1" applyAlignment="1">
      <alignment horizontal="left" vertical="top"/>
    </xf>
    <xf numFmtId="0" fontId="11" fillId="0" borderId="0" xfId="0" applyFont="1" applyFill="1" applyAlignment="1">
      <alignment horizontal="left" vertical="top"/>
    </xf>
    <xf numFmtId="0" fontId="1" fillId="0" borderId="0" xfId="0" applyFont="1" applyAlignment="1">
      <alignment horizontal="left" vertical="top"/>
    </xf>
    <xf numFmtId="0" fontId="21" fillId="0" borderId="0" xfId="0" applyFont="1" applyFill="1" applyBorder="1" applyAlignment="1">
      <alignment horizontal="left" vertical="top" wrapText="1"/>
    </xf>
    <xf numFmtId="0" fontId="20" fillId="0" borderId="0" xfId="0" applyFont="1"/>
    <xf numFmtId="0" fontId="20" fillId="0" borderId="0" xfId="0" applyFont="1" applyBorder="1" applyAlignment="1">
      <alignment horizontal="center" vertical="top" wrapText="1"/>
    </xf>
    <xf numFmtId="165" fontId="22" fillId="0" borderId="0" xfId="0" applyNumberFormat="1" applyFont="1" applyBorder="1" applyAlignment="1">
      <alignment horizontal="center" vertical="top" wrapText="1"/>
    </xf>
    <xf numFmtId="0" fontId="20" fillId="0" borderId="0" xfId="0" applyFont="1" applyBorder="1" applyAlignment="1">
      <alignment vertical="top" wrapText="1"/>
    </xf>
    <xf numFmtId="0" fontId="20" fillId="0" borderId="0" xfId="0" applyFont="1" applyBorder="1" applyAlignment="1">
      <alignment horizontal="center" wrapText="1"/>
    </xf>
    <xf numFmtId="0" fontId="22" fillId="0" borderId="0" xfId="0" applyFont="1" applyBorder="1" applyAlignment="1">
      <alignment horizontal="center" vertical="center" wrapText="1"/>
    </xf>
    <xf numFmtId="0" fontId="22" fillId="0" borderId="0" xfId="0" applyFont="1" applyBorder="1" applyAlignment="1">
      <alignment vertical="center"/>
    </xf>
    <xf numFmtId="0" fontId="22" fillId="0" borderId="0" xfId="0" applyFont="1" applyBorder="1" applyAlignment="1">
      <alignment vertical="center" wrapText="1"/>
    </xf>
    <xf numFmtId="0" fontId="22" fillId="0" borderId="0" xfId="0" applyFont="1" applyAlignment="1">
      <alignment vertical="center"/>
    </xf>
    <xf numFmtId="0" fontId="20" fillId="0" borderId="0" xfId="0" applyFont="1" applyBorder="1" applyAlignment="1">
      <alignment horizontal="center" vertical="center"/>
    </xf>
    <xf numFmtId="0" fontId="22" fillId="0" borderId="0" xfId="0" applyFont="1" applyBorder="1" applyAlignment="1">
      <alignment horizontal="left" vertical="center"/>
    </xf>
    <xf numFmtId="0" fontId="20" fillId="0" borderId="0" xfId="0" applyFont="1" applyAlignment="1">
      <alignment vertical="center"/>
    </xf>
    <xf numFmtId="0" fontId="13" fillId="0" borderId="0" xfId="0" applyFont="1" applyBorder="1" applyAlignment="1">
      <alignment horizontal="left" vertical="top"/>
    </xf>
    <xf numFmtId="0" fontId="1" fillId="0" borderId="0" xfId="0" applyFont="1" applyAlignment="1">
      <alignment horizontal="left" vertical="top" wrapText="1"/>
    </xf>
    <xf numFmtId="49" fontId="22" fillId="0" borderId="0" xfId="0" applyNumberFormat="1" applyFont="1" applyBorder="1" applyAlignment="1">
      <alignment horizontal="center" vertical="top" wrapText="1"/>
    </xf>
    <xf numFmtId="0" fontId="10" fillId="0" borderId="0" xfId="0" applyFont="1" applyFill="1" applyBorder="1" applyAlignment="1">
      <alignment horizontal="left" vertical="top"/>
    </xf>
    <xf numFmtId="0" fontId="20" fillId="0" borderId="10" xfId="0" applyFont="1" applyBorder="1" applyAlignment="1">
      <alignment horizontal="center" vertical="center" wrapText="1"/>
    </xf>
    <xf numFmtId="165" fontId="22" fillId="0" borderId="10" xfId="0" applyNumberFormat="1" applyFont="1" applyBorder="1" applyAlignment="1">
      <alignment horizontal="center" vertical="center" wrapText="1"/>
    </xf>
    <xf numFmtId="0" fontId="24" fillId="0" borderId="10" xfId="0" applyFont="1" applyBorder="1" applyAlignment="1">
      <alignment horizontal="center" vertical="center" wrapText="1"/>
    </xf>
    <xf numFmtId="0" fontId="20" fillId="0" borderId="10" xfId="0" applyFont="1" applyBorder="1" applyAlignment="1">
      <alignment vertical="center" wrapText="1"/>
    </xf>
    <xf numFmtId="0" fontId="24" fillId="0" borderId="0" xfId="0" applyFont="1" applyBorder="1" applyAlignment="1">
      <alignment horizontal="center" vertical="center" wrapText="1"/>
    </xf>
    <xf numFmtId="0" fontId="1" fillId="0" borderId="11" xfId="0" applyFont="1" applyBorder="1" applyAlignment="1">
      <alignment horizontal="center" vertical="top"/>
    </xf>
    <xf numFmtId="0" fontId="1" fillId="0" borderId="11" xfId="0" applyFont="1" applyBorder="1" applyAlignment="1">
      <alignment horizontal="left" vertical="top"/>
    </xf>
    <xf numFmtId="0" fontId="1" fillId="0" borderId="11" xfId="0" applyFont="1" applyBorder="1" applyAlignment="1">
      <alignment horizontal="left" vertical="top" wrapText="1"/>
    </xf>
    <xf numFmtId="0" fontId="1" fillId="0" borderId="12" xfId="0" applyFont="1" applyBorder="1" applyAlignment="1">
      <alignment horizontal="center" vertical="top"/>
    </xf>
    <xf numFmtId="0" fontId="1" fillId="0" borderId="12" xfId="0" applyFont="1" applyBorder="1" applyAlignment="1">
      <alignment horizontal="left" vertical="top" wrapText="1"/>
    </xf>
    <xf numFmtId="0" fontId="1" fillId="0" borderId="12" xfId="0" applyFont="1" applyBorder="1" applyAlignment="1">
      <alignment horizontal="justify" vertical="top"/>
    </xf>
    <xf numFmtId="0" fontId="1" fillId="0" borderId="13" xfId="0" applyFont="1" applyBorder="1" applyAlignment="1">
      <alignment horizontal="center" vertical="top"/>
    </xf>
    <xf numFmtId="0" fontId="22" fillId="0" borderId="13" xfId="0" applyFont="1" applyBorder="1" applyAlignment="1">
      <alignment horizontal="center" vertical="top"/>
    </xf>
    <xf numFmtId="0" fontId="20" fillId="0" borderId="13" xfId="0" applyFont="1" applyFill="1" applyBorder="1" applyAlignment="1">
      <alignment horizontal="left" vertical="top" wrapText="1"/>
    </xf>
    <xf numFmtId="0" fontId="20" fillId="0" borderId="13" xfId="0" applyFont="1" applyBorder="1" applyAlignment="1">
      <alignment horizontal="left" vertical="top" wrapText="1"/>
    </xf>
    <xf numFmtId="0" fontId="1" fillId="0" borderId="13" xfId="0" applyFont="1" applyBorder="1" applyAlignment="1">
      <alignment horizontal="left" vertical="top"/>
    </xf>
    <xf numFmtId="0" fontId="1" fillId="0" borderId="11" xfId="0" applyFont="1" applyBorder="1" applyAlignment="1">
      <alignment horizontal="justify" vertical="top"/>
    </xf>
    <xf numFmtId="0" fontId="1" fillId="0" borderId="14" xfId="0" applyFont="1" applyBorder="1" applyAlignment="1">
      <alignment horizontal="center" vertical="top"/>
    </xf>
    <xf numFmtId="0" fontId="1" fillId="0" borderId="14" xfId="0" applyFont="1" applyBorder="1" applyAlignment="1">
      <alignment horizontal="left" vertical="top" wrapText="1"/>
    </xf>
    <xf numFmtId="0" fontId="1" fillId="0" borderId="14" xfId="0" applyFont="1" applyBorder="1" applyAlignment="1">
      <alignment horizontal="justify" vertical="top"/>
    </xf>
    <xf numFmtId="0" fontId="13" fillId="2" borderId="0" xfId="0" applyFont="1" applyFill="1" applyBorder="1" applyAlignment="1">
      <alignment horizontal="left" vertical="center"/>
    </xf>
    <xf numFmtId="0" fontId="13" fillId="0" borderId="0" xfId="0" applyFont="1" applyAlignment="1">
      <alignment horizontal="left" vertical="center"/>
    </xf>
    <xf numFmtId="49" fontId="13" fillId="2" borderId="0" xfId="0" applyNumberFormat="1" applyFont="1" applyFill="1" applyBorder="1" applyAlignment="1">
      <alignment horizontal="center" vertical="center"/>
    </xf>
    <xf numFmtId="4" fontId="13" fillId="0" borderId="0" xfId="3" applyNumberFormat="1" applyFont="1" applyBorder="1" applyAlignment="1">
      <alignment horizontal="right"/>
    </xf>
    <xf numFmtId="4" fontId="13" fillId="0" borderId="0" xfId="3" applyNumberFormat="1" applyFont="1" applyBorder="1" applyAlignment="1" applyProtection="1">
      <alignment horizontal="right"/>
      <protection locked="0"/>
    </xf>
    <xf numFmtId="4" fontId="6" fillId="0" borderId="1" xfId="0" applyNumberFormat="1" applyFont="1" applyBorder="1" applyAlignment="1">
      <alignment horizontal="right"/>
    </xf>
    <xf numFmtId="4" fontId="6" fillId="0" borderId="4" xfId="0" applyNumberFormat="1" applyFont="1" applyBorder="1" applyAlignment="1">
      <alignment horizontal="right"/>
    </xf>
    <xf numFmtId="4" fontId="6" fillId="0" borderId="0" xfId="0" applyNumberFormat="1" applyFont="1" applyAlignment="1">
      <alignment horizontal="left" vertical="top"/>
    </xf>
    <xf numFmtId="4" fontId="20" fillId="0" borderId="0" xfId="0" applyNumberFormat="1" applyFont="1" applyBorder="1" applyAlignment="1">
      <alignment horizontal="right" wrapText="1"/>
    </xf>
    <xf numFmtId="4" fontId="20" fillId="0" borderId="0" xfId="0" applyNumberFormat="1" applyFont="1" applyBorder="1" applyAlignment="1">
      <alignment horizontal="center" wrapText="1"/>
    </xf>
    <xf numFmtId="4" fontId="22" fillId="0" borderId="0" xfId="0" applyNumberFormat="1" applyFont="1" applyBorder="1" applyAlignment="1">
      <alignment horizontal="right" vertical="center" wrapText="1"/>
    </xf>
    <xf numFmtId="4" fontId="22" fillId="0" borderId="0" xfId="0" applyNumberFormat="1" applyFont="1" applyBorder="1" applyAlignment="1">
      <alignment horizontal="center" vertical="center" wrapText="1"/>
    </xf>
    <xf numFmtId="4" fontId="22" fillId="0" borderId="0" xfId="0" applyNumberFormat="1" applyFont="1" applyBorder="1" applyAlignment="1">
      <alignment horizontal="left" vertical="center"/>
    </xf>
    <xf numFmtId="4" fontId="20" fillId="0" borderId="0" xfId="0" applyNumberFormat="1" applyFont="1" applyBorder="1" applyAlignment="1">
      <alignment vertical="center"/>
    </xf>
    <xf numFmtId="4" fontId="24" fillId="0" borderId="10" xfId="0" applyNumberFormat="1" applyFont="1" applyBorder="1" applyAlignment="1">
      <alignment horizontal="center" vertical="center" wrapText="1"/>
    </xf>
    <xf numFmtId="4" fontId="1" fillId="0" borderId="13" xfId="0" applyNumberFormat="1" applyFont="1" applyBorder="1" applyAlignment="1">
      <alignment horizontal="right" vertical="top"/>
    </xf>
    <xf numFmtId="4" fontId="1" fillId="0" borderId="11" xfId="0" applyNumberFormat="1" applyFont="1" applyBorder="1" applyAlignment="1">
      <alignment horizontal="right" vertical="top"/>
    </xf>
    <xf numFmtId="4" fontId="1" fillId="0" borderId="11" xfId="0" applyNumberFormat="1" applyFont="1" applyFill="1" applyBorder="1" applyAlignment="1">
      <alignment horizontal="right" vertical="top"/>
    </xf>
    <xf numFmtId="4" fontId="1" fillId="0" borderId="12" xfId="0" applyNumberFormat="1" applyFont="1" applyBorder="1" applyAlignment="1">
      <alignment horizontal="right" vertical="top"/>
    </xf>
    <xf numFmtId="4" fontId="1" fillId="0" borderId="12" xfId="0" applyNumberFormat="1" applyFont="1" applyFill="1" applyBorder="1" applyAlignment="1">
      <alignment horizontal="right" vertical="top"/>
    </xf>
    <xf numFmtId="4" fontId="1" fillId="0" borderId="14" xfId="0" applyNumberFormat="1" applyFont="1" applyBorder="1" applyAlignment="1">
      <alignment horizontal="right" vertical="top"/>
    </xf>
    <xf numFmtId="4" fontId="1" fillId="0" borderId="14" xfId="0" applyNumberFormat="1" applyFont="1" applyFill="1" applyBorder="1" applyAlignment="1">
      <alignment horizontal="right" vertical="top"/>
    </xf>
    <xf numFmtId="4" fontId="13" fillId="2" borderId="0" xfId="0" applyNumberFormat="1" applyFont="1" applyFill="1" applyBorder="1" applyAlignment="1">
      <alignment horizontal="right" vertical="center"/>
    </xf>
    <xf numFmtId="4" fontId="13" fillId="2" borderId="0" xfId="0" applyNumberFormat="1" applyFont="1" applyFill="1" applyBorder="1" applyAlignment="1">
      <alignment horizontal="center" vertical="center"/>
    </xf>
    <xf numFmtId="4" fontId="25" fillId="2" borderId="0" xfId="0" applyNumberFormat="1" applyFont="1" applyFill="1" applyBorder="1" applyAlignment="1">
      <alignment horizontal="right" vertical="center"/>
    </xf>
    <xf numFmtId="4" fontId="1" fillId="0" borderId="0" xfId="0" applyNumberFormat="1" applyFont="1" applyAlignment="1">
      <alignment horizontal="left" vertical="top"/>
    </xf>
    <xf numFmtId="0" fontId="27" fillId="0" borderId="1" xfId="0" applyFont="1" applyBorder="1" applyAlignment="1">
      <alignment horizontal="center" vertical="top"/>
    </xf>
    <xf numFmtId="0" fontId="27" fillId="0" borderId="0" xfId="0" applyFont="1" applyBorder="1" applyAlignment="1">
      <alignment horizontal="center" vertical="top"/>
    </xf>
    <xf numFmtId="0" fontId="27" fillId="0" borderId="0" xfId="0" applyFont="1" applyBorder="1" applyAlignment="1">
      <alignment horizontal="left" vertical="top"/>
    </xf>
    <xf numFmtId="0" fontId="27" fillId="0" borderId="0" xfId="0" applyFont="1" applyAlignment="1">
      <alignment horizontal="left" vertical="top"/>
    </xf>
    <xf numFmtId="0" fontId="26" fillId="0" borderId="1" xfId="0" applyFont="1" applyBorder="1" applyAlignment="1">
      <alignment horizontal="left" vertical="top" wrapText="1"/>
    </xf>
    <xf numFmtId="0" fontId="20" fillId="0" borderId="1" xfId="0" applyFont="1" applyBorder="1" applyAlignment="1">
      <alignment horizontal="left" vertical="top" wrapText="1"/>
    </xf>
    <xf numFmtId="0" fontId="12" fillId="0" borderId="0" xfId="0" applyFont="1" applyAlignment="1">
      <alignment horizontal="left" vertical="center"/>
    </xf>
    <xf numFmtId="0" fontId="10" fillId="0" borderId="0" xfId="0" applyFont="1" applyAlignment="1">
      <alignment horizontal="left" vertical="center"/>
    </xf>
    <xf numFmtId="4" fontId="1" fillId="0" borderId="1" xfId="0" applyNumberFormat="1" applyFont="1" applyBorder="1" applyAlignment="1">
      <alignment horizontal="right"/>
    </xf>
    <xf numFmtId="4" fontId="6" fillId="0" borderId="0" xfId="0" applyNumberFormat="1" applyFont="1" applyBorder="1" applyAlignment="1">
      <alignment horizontal="left" vertical="top"/>
    </xf>
    <xf numFmtId="0" fontId="27" fillId="0" borderId="4" xfId="0" applyFont="1" applyBorder="1" applyAlignment="1">
      <alignment horizontal="center" vertical="top"/>
    </xf>
    <xf numFmtId="4" fontId="1" fillId="0" borderId="4" xfId="0" applyNumberFormat="1" applyFont="1" applyBorder="1" applyAlignment="1">
      <alignment horizontal="right"/>
    </xf>
    <xf numFmtId="0" fontId="27" fillId="0" borderId="9" xfId="0" applyFont="1" applyBorder="1" applyAlignment="1">
      <alignment horizontal="center" vertical="top"/>
    </xf>
    <xf numFmtId="0" fontId="1" fillId="0" borderId="9" xfId="0" applyFont="1" applyBorder="1" applyAlignment="1">
      <alignment horizontal="left" vertical="top" wrapText="1"/>
    </xf>
    <xf numFmtId="4" fontId="1" fillId="0" borderId="9" xfId="0" applyNumberFormat="1" applyFont="1" applyBorder="1" applyAlignment="1">
      <alignment horizontal="right"/>
    </xf>
    <xf numFmtId="0" fontId="27" fillId="0" borderId="6" xfId="0" applyFont="1" applyBorder="1" applyAlignment="1">
      <alignment horizontal="center" vertical="top"/>
    </xf>
    <xf numFmtId="0" fontId="27" fillId="0" borderId="1" xfId="0" applyFont="1" applyFill="1" applyBorder="1" applyAlignment="1">
      <alignment horizontal="left" vertical="top" wrapText="1"/>
    </xf>
    <xf numFmtId="0" fontId="13" fillId="0" borderId="4" xfId="0" applyFont="1" applyBorder="1" applyAlignment="1">
      <alignment horizontal="left" vertical="top"/>
    </xf>
    <xf numFmtId="0" fontId="20" fillId="0" borderId="4" xfId="0" applyFont="1" applyBorder="1" applyAlignment="1">
      <alignment horizontal="left" vertical="top" wrapText="1"/>
    </xf>
    <xf numFmtId="0" fontId="6" fillId="0" borderId="6" xfId="0" applyFont="1" applyBorder="1" applyAlignment="1">
      <alignment horizontal="center" vertical="top"/>
    </xf>
    <xf numFmtId="0" fontId="6" fillId="0" borderId="6" xfId="0" applyFont="1" applyBorder="1" applyAlignment="1">
      <alignment horizontal="center"/>
    </xf>
    <xf numFmtId="0" fontId="10" fillId="2" borderId="0" xfId="0" applyFont="1" applyFill="1" applyBorder="1" applyAlignment="1">
      <alignment horizontal="left" vertical="center"/>
    </xf>
    <xf numFmtId="0" fontId="10" fillId="2" borderId="0" xfId="0" applyFont="1" applyFill="1" applyBorder="1" applyAlignment="1">
      <alignment horizontal="center" vertical="center"/>
    </xf>
    <xf numFmtId="4" fontId="10" fillId="2" borderId="0" xfId="0" applyNumberFormat="1" applyFont="1" applyFill="1" applyBorder="1" applyAlignment="1">
      <alignment horizontal="right" vertical="center"/>
    </xf>
    <xf numFmtId="4" fontId="10" fillId="2" borderId="0" xfId="0" applyNumberFormat="1" applyFont="1" applyFill="1" applyBorder="1" applyAlignment="1">
      <alignment horizontal="center" vertical="center"/>
    </xf>
    <xf numFmtId="4" fontId="19" fillId="2" borderId="0" xfId="0" applyNumberFormat="1" applyFont="1" applyFill="1" applyBorder="1" applyAlignment="1">
      <alignment horizontal="right" vertical="center"/>
    </xf>
    <xf numFmtId="4" fontId="1" fillId="0" borderId="9" xfId="0" applyNumberFormat="1" applyFont="1" applyFill="1" applyBorder="1" applyAlignment="1">
      <alignment horizontal="right"/>
    </xf>
    <xf numFmtId="4" fontId="1" fillId="0" borderId="6" xfId="0" applyNumberFormat="1" applyFont="1" applyFill="1" applyBorder="1" applyAlignment="1">
      <alignment horizontal="right"/>
    </xf>
    <xf numFmtId="0" fontId="6" fillId="0" borderId="0" xfId="0" applyFont="1" applyAlignment="1">
      <alignment horizontal="left" vertical="center"/>
    </xf>
    <xf numFmtId="0" fontId="22" fillId="0" borderId="0" xfId="0" applyFont="1" applyBorder="1" applyAlignment="1">
      <alignment vertical="top" wrapText="1"/>
    </xf>
    <xf numFmtId="0" fontId="22" fillId="0" borderId="0" xfId="0" applyFont="1" applyBorder="1" applyAlignment="1">
      <alignment vertical="top"/>
    </xf>
    <xf numFmtId="0" fontId="27" fillId="0" borderId="2" xfId="0" applyFont="1" applyFill="1" applyBorder="1" applyAlignment="1">
      <alignment horizontal="center" vertical="top"/>
    </xf>
    <xf numFmtId="0" fontId="26" fillId="0" borderId="1" xfId="0" applyFont="1" applyFill="1" applyBorder="1" applyAlignment="1">
      <alignment horizontal="left" vertical="top" wrapText="1"/>
    </xf>
    <xf numFmtId="4" fontId="6" fillId="0" borderId="9" xfId="0" applyNumberFormat="1" applyFont="1" applyBorder="1" applyAlignment="1">
      <alignment horizontal="right"/>
    </xf>
    <xf numFmtId="4" fontId="1" fillId="0" borderId="4" xfId="0" applyNumberFormat="1" applyFont="1" applyFill="1" applyBorder="1" applyAlignment="1">
      <alignment horizontal="right"/>
    </xf>
    <xf numFmtId="0" fontId="27" fillId="0" borderId="4" xfId="0" applyFont="1" applyFill="1" applyBorder="1" applyAlignment="1">
      <alignment horizontal="center" vertical="top"/>
    </xf>
    <xf numFmtId="4" fontId="6" fillId="0" borderId="4" xfId="0" applyNumberFormat="1" applyFont="1" applyFill="1" applyBorder="1" applyAlignment="1">
      <alignment horizontal="right"/>
    </xf>
    <xf numFmtId="0" fontId="27" fillId="0" borderId="9" xfId="0" applyFont="1" applyFill="1" applyBorder="1" applyAlignment="1">
      <alignment horizontal="center" vertical="top"/>
    </xf>
    <xf numFmtId="4" fontId="6" fillId="0" borderId="9" xfId="0" applyNumberFormat="1" applyFont="1" applyFill="1" applyBorder="1" applyAlignment="1">
      <alignment horizontal="right"/>
    </xf>
    <xf numFmtId="0" fontId="26" fillId="0" borderId="4" xfId="0" applyFont="1" applyFill="1" applyBorder="1" applyAlignment="1">
      <alignment horizontal="left" vertical="top" wrapText="1"/>
    </xf>
    <xf numFmtId="0" fontId="27" fillId="0" borderId="1" xfId="0" applyFont="1" applyFill="1" applyBorder="1" applyAlignment="1">
      <alignment horizontal="center" vertical="top"/>
    </xf>
    <xf numFmtId="4" fontId="6" fillId="0" borderId="1" xfId="0" applyNumberFormat="1" applyFont="1" applyFill="1" applyBorder="1" applyAlignment="1">
      <alignment horizontal="right"/>
    </xf>
    <xf numFmtId="0" fontId="6" fillId="0" borderId="4" xfId="0" applyFont="1" applyFill="1" applyBorder="1" applyAlignment="1">
      <alignment horizontal="center"/>
    </xf>
    <xf numFmtId="0" fontId="6" fillId="0" borderId="6" xfId="0" applyFont="1" applyFill="1" applyBorder="1" applyAlignment="1">
      <alignment horizontal="left" vertical="top" wrapText="1"/>
    </xf>
    <xf numFmtId="4" fontId="6" fillId="0" borderId="6" xfId="0" applyNumberFormat="1" applyFont="1" applyBorder="1" applyAlignment="1">
      <alignment horizontal="right"/>
    </xf>
    <xf numFmtId="49" fontId="27" fillId="2" borderId="0" xfId="0" applyNumberFormat="1" applyFont="1" applyFill="1" applyBorder="1" applyAlignment="1">
      <alignment horizontal="center" vertical="center"/>
    </xf>
    <xf numFmtId="4" fontId="6" fillId="0" borderId="1" xfId="0" applyNumberFormat="1" applyFont="1" applyBorder="1" applyAlignment="1">
      <alignment horizontal="right" vertical="top"/>
    </xf>
    <xf numFmtId="4" fontId="6" fillId="0" borderId="4" xfId="0" applyNumberFormat="1" applyFont="1" applyBorder="1" applyAlignment="1">
      <alignment horizontal="right" vertical="top"/>
    </xf>
    <xf numFmtId="4" fontId="6" fillId="0" borderId="9" xfId="0" applyNumberFormat="1" applyFont="1" applyBorder="1" applyAlignment="1">
      <alignment horizontal="right" vertical="top"/>
    </xf>
    <xf numFmtId="0" fontId="6" fillId="0" borderId="6" xfId="0" applyFont="1" applyBorder="1" applyAlignment="1">
      <alignment horizontal="center" vertical="center"/>
    </xf>
    <xf numFmtId="0" fontId="6" fillId="0" borderId="6" xfId="0" applyFont="1" applyBorder="1" applyAlignment="1">
      <alignment horizontal="left" vertical="center"/>
    </xf>
    <xf numFmtId="0" fontId="6" fillId="0" borderId="6" xfId="0" applyFont="1" applyBorder="1" applyAlignment="1">
      <alignment horizontal="left" vertical="center" wrapText="1"/>
    </xf>
    <xf numFmtId="4" fontId="6" fillId="0" borderId="6" xfId="0" applyNumberFormat="1" applyFont="1" applyBorder="1" applyAlignment="1">
      <alignment horizontal="right" vertical="center"/>
    </xf>
    <xf numFmtId="49" fontId="10" fillId="2" borderId="0" xfId="0" applyNumberFormat="1" applyFont="1" applyFill="1" applyBorder="1" applyAlignment="1">
      <alignment horizontal="center" vertical="center"/>
    </xf>
    <xf numFmtId="0" fontId="20" fillId="0" borderId="4" xfId="0" applyFont="1" applyFill="1" applyBorder="1" applyAlignment="1">
      <alignment horizontal="left" vertical="top" wrapText="1"/>
    </xf>
    <xf numFmtId="0" fontId="22" fillId="0" borderId="4" xfId="0" applyFont="1" applyBorder="1" applyAlignment="1">
      <alignment horizontal="left" vertical="top" wrapText="1"/>
    </xf>
    <xf numFmtId="0" fontId="13" fillId="0" borderId="4" xfId="0" applyFont="1" applyFill="1" applyBorder="1" applyAlignment="1">
      <alignment horizontal="left" vertical="top" wrapText="1"/>
    </xf>
    <xf numFmtId="0" fontId="1" fillId="0" borderId="9" xfId="0" applyFont="1" applyFill="1" applyBorder="1" applyAlignment="1">
      <alignment horizontal="left" vertical="top" wrapText="1"/>
    </xf>
    <xf numFmtId="0" fontId="1" fillId="0" borderId="4" xfId="0" applyNumberFormat="1" applyFont="1" applyFill="1" applyBorder="1" applyAlignment="1">
      <alignment horizontal="left" vertical="top" wrapText="1"/>
    </xf>
    <xf numFmtId="0" fontId="21" fillId="0" borderId="0" xfId="0" applyFont="1" applyFill="1" applyBorder="1" applyAlignment="1">
      <alignment horizontal="left" vertical="top" wrapText="1"/>
    </xf>
    <xf numFmtId="165" fontId="20" fillId="0" borderId="10" xfId="0" applyNumberFormat="1" applyFont="1" applyBorder="1" applyAlignment="1">
      <alignment horizontal="center" vertical="center" wrapText="1"/>
    </xf>
    <xf numFmtId="0" fontId="13" fillId="0" borderId="0" xfId="0" applyFont="1" applyFill="1" applyBorder="1" applyAlignment="1">
      <alignment horizontal="left" vertical="top"/>
    </xf>
    <xf numFmtId="0" fontId="20" fillId="0" borderId="1" xfId="0" applyFont="1" applyBorder="1" applyAlignment="1">
      <alignment horizontal="justify" vertical="top" wrapText="1"/>
    </xf>
    <xf numFmtId="0" fontId="1" fillId="0" borderId="0" xfId="0" applyFont="1" applyAlignment="1">
      <alignment horizontal="justify" vertical="center"/>
    </xf>
    <xf numFmtId="0" fontId="1" fillId="0" borderId="0" xfId="0" applyFont="1" applyBorder="1" applyAlignment="1">
      <alignment horizontal="left" vertical="top"/>
    </xf>
    <xf numFmtId="4" fontId="20" fillId="0" borderId="4" xfId="0" applyNumberFormat="1" applyFont="1" applyBorder="1" applyAlignment="1">
      <alignment horizontal="left" vertical="top" wrapText="1"/>
    </xf>
    <xf numFmtId="0" fontId="20" fillId="0" borderId="5" xfId="0" applyFont="1" applyBorder="1" applyAlignment="1">
      <alignment horizontal="left" vertical="top" wrapText="1"/>
    </xf>
    <xf numFmtId="4" fontId="1" fillId="0" borderId="6" xfId="0" applyNumberFormat="1" applyFont="1" applyBorder="1" applyAlignment="1">
      <alignment horizontal="left" vertical="top" wrapText="1"/>
    </xf>
    <xf numFmtId="0" fontId="1" fillId="0" borderId="6" xfId="0" applyFont="1" applyBorder="1" applyAlignment="1">
      <alignment horizontal="left" vertical="top" wrapText="1"/>
    </xf>
    <xf numFmtId="0" fontId="13" fillId="2" borderId="0" xfId="0" applyFont="1" applyFill="1" applyBorder="1" applyAlignment="1">
      <alignment horizontal="center" vertical="center"/>
    </xf>
    <xf numFmtId="0" fontId="12" fillId="0" borderId="0" xfId="0" applyFont="1" applyAlignment="1">
      <alignment horizontal="center" vertical="center"/>
    </xf>
    <xf numFmtId="0" fontId="10" fillId="0" borderId="0" xfId="0" applyFont="1" applyAlignment="1">
      <alignment horizontal="center" vertical="center"/>
    </xf>
    <xf numFmtId="4" fontId="6" fillId="0" borderId="7" xfId="0" applyNumberFormat="1" applyFont="1" applyBorder="1" applyAlignment="1">
      <alignment horizontal="right"/>
    </xf>
    <xf numFmtId="4" fontId="10" fillId="0" borderId="7" xfId="0" applyNumberFormat="1" applyFont="1" applyFill="1" applyBorder="1" applyAlignment="1">
      <alignment horizontal="right"/>
    </xf>
    <xf numFmtId="4" fontId="0" fillId="0" borderId="4" xfId="0" applyNumberFormat="1" applyFill="1" applyBorder="1" applyAlignment="1">
      <alignment horizontal="right"/>
    </xf>
    <xf numFmtId="0" fontId="21" fillId="0" borderId="0" xfId="0" applyFont="1" applyFill="1" applyBorder="1" applyAlignment="1">
      <alignment horizontal="left" vertical="top" wrapText="1"/>
    </xf>
    <xf numFmtId="49" fontId="1" fillId="0" borderId="0" xfId="0" applyNumberFormat="1" applyFont="1" applyAlignment="1">
      <alignment horizontal="left" vertical="top"/>
    </xf>
    <xf numFmtId="49" fontId="1" fillId="0" borderId="0" xfId="0" applyNumberFormat="1" applyFont="1" applyFill="1" applyBorder="1" applyAlignment="1">
      <alignment horizontal="left" vertical="top" wrapText="1"/>
    </xf>
    <xf numFmtId="0" fontId="27" fillId="0" borderId="0" xfId="0" applyFont="1" applyFill="1" applyAlignment="1">
      <alignment horizontal="left" vertical="top"/>
    </xf>
    <xf numFmtId="0" fontId="6" fillId="0" borderId="0" xfId="0" applyFont="1" applyFill="1" applyBorder="1" applyAlignment="1">
      <alignment horizontal="center" vertical="top"/>
    </xf>
    <xf numFmtId="0" fontId="27" fillId="0" borderId="0" xfId="0" applyFont="1" applyFill="1" applyBorder="1" applyAlignment="1">
      <alignment horizontal="center" vertical="top"/>
    </xf>
    <xf numFmtId="49" fontId="1" fillId="0" borderId="0" xfId="0" applyNumberFormat="1" applyFont="1" applyBorder="1" applyAlignment="1">
      <alignment horizontal="left" vertical="top"/>
    </xf>
    <xf numFmtId="49" fontId="13" fillId="2" borderId="0" xfId="0" applyNumberFormat="1" applyFont="1" applyFill="1" applyBorder="1" applyAlignment="1">
      <alignment horizontal="left" vertical="center"/>
    </xf>
    <xf numFmtId="0" fontId="13" fillId="2" borderId="0" xfId="0" applyNumberFormat="1" applyFont="1" applyFill="1" applyBorder="1" applyAlignment="1">
      <alignment horizontal="left" vertical="center"/>
    </xf>
    <xf numFmtId="4" fontId="20" fillId="0" borderId="0" xfId="0" applyNumberFormat="1" applyFont="1" applyFill="1" applyBorder="1" applyAlignment="1">
      <alignment horizontal="right"/>
    </xf>
    <xf numFmtId="4" fontId="1" fillId="0" borderId="0" xfId="0" applyNumberFormat="1" applyFont="1" applyBorder="1" applyAlignment="1">
      <alignment horizontal="right"/>
    </xf>
    <xf numFmtId="4" fontId="13" fillId="2" borderId="0" xfId="0" applyNumberFormat="1" applyFont="1" applyFill="1" applyBorder="1" applyAlignment="1">
      <alignment horizontal="left" vertical="center"/>
    </xf>
    <xf numFmtId="0" fontId="6" fillId="0" borderId="16" xfId="0" applyFont="1" applyFill="1" applyBorder="1" applyAlignment="1">
      <alignment horizontal="center" vertical="top"/>
    </xf>
    <xf numFmtId="0" fontId="27" fillId="0" borderId="16" xfId="0" applyFont="1" applyFill="1" applyBorder="1" applyAlignment="1">
      <alignment horizontal="center" vertical="top"/>
    </xf>
    <xf numFmtId="0" fontId="6" fillId="0" borderId="16" xfId="0" applyFont="1" applyFill="1" applyBorder="1" applyAlignment="1">
      <alignment horizontal="left" vertical="top"/>
    </xf>
    <xf numFmtId="4" fontId="1" fillId="0" borderId="16" xfId="0" applyNumberFormat="1" applyFont="1" applyFill="1" applyBorder="1" applyAlignment="1">
      <alignment horizontal="left" vertical="top"/>
    </xf>
    <xf numFmtId="0" fontId="6" fillId="0" borderId="11" xfId="0" applyFont="1" applyFill="1" applyBorder="1" applyAlignment="1">
      <alignment horizontal="center" vertical="top"/>
    </xf>
    <xf numFmtId="0" fontId="27" fillId="0" borderId="11" xfId="0" applyFont="1" applyFill="1" applyBorder="1" applyAlignment="1">
      <alignment horizontal="center" vertical="top"/>
    </xf>
    <xf numFmtId="0" fontId="6" fillId="0" borderId="11" xfId="0" applyFont="1" applyFill="1" applyBorder="1" applyAlignment="1">
      <alignment horizontal="left" vertical="top"/>
    </xf>
    <xf numFmtId="4" fontId="1" fillId="0" borderId="11" xfId="0" applyNumberFormat="1" applyFont="1" applyFill="1" applyBorder="1" applyAlignment="1">
      <alignment horizontal="left" vertical="top"/>
    </xf>
    <xf numFmtId="0" fontId="9" fillId="0" borderId="11" xfId="0" applyFont="1" applyFill="1" applyBorder="1" applyAlignment="1">
      <alignment horizontal="left" vertical="top"/>
    </xf>
    <xf numFmtId="4" fontId="13" fillId="0" borderId="11" xfId="0" applyNumberFormat="1" applyFont="1" applyFill="1" applyBorder="1" applyAlignment="1">
      <alignment horizontal="left" vertical="top"/>
    </xf>
    <xf numFmtId="4" fontId="1" fillId="0" borderId="11" xfId="0" applyNumberFormat="1" applyFont="1" applyBorder="1" applyAlignment="1">
      <alignment horizontal="right"/>
    </xf>
    <xf numFmtId="4" fontId="1" fillId="0" borderId="11" xfId="0" applyNumberFormat="1" applyFont="1" applyFill="1" applyBorder="1" applyAlignment="1">
      <alignment horizontal="right"/>
    </xf>
    <xf numFmtId="0" fontId="6" fillId="0" borderId="17" xfId="0" applyFont="1" applyFill="1" applyBorder="1" applyAlignment="1">
      <alignment horizontal="center" vertical="top"/>
    </xf>
    <xf numFmtId="0" fontId="27" fillId="0" borderId="17" xfId="0" applyFont="1" applyFill="1" applyBorder="1" applyAlignment="1">
      <alignment horizontal="center" vertical="top"/>
    </xf>
    <xf numFmtId="4" fontId="1" fillId="0" borderId="17" xfId="0" applyNumberFormat="1" applyFont="1" applyFill="1" applyBorder="1" applyAlignment="1">
      <alignment horizontal="right"/>
    </xf>
    <xf numFmtId="0" fontId="1" fillId="0" borderId="11" xfId="0" applyNumberFormat="1" applyFont="1" applyFill="1" applyBorder="1" applyAlignment="1">
      <alignment horizontal="left" vertical="top"/>
    </xf>
    <xf numFmtId="4" fontId="1" fillId="0" borderId="11" xfId="0" applyNumberFormat="1" applyFont="1" applyBorder="1" applyAlignment="1">
      <alignment horizontal="left" vertical="top"/>
    </xf>
    <xf numFmtId="0" fontId="1" fillId="0" borderId="11" xfId="0" applyFont="1" applyFill="1" applyBorder="1" applyAlignment="1">
      <alignment horizontal="center" vertical="top"/>
    </xf>
    <xf numFmtId="0" fontId="22" fillId="0" borderId="11" xfId="0" applyFont="1" applyFill="1" applyBorder="1" applyAlignment="1">
      <alignment horizontal="center" vertical="top"/>
    </xf>
    <xf numFmtId="0" fontId="1" fillId="0" borderId="11" xfId="0" applyFont="1" applyFill="1" applyBorder="1" applyAlignment="1">
      <alignment horizontal="center"/>
    </xf>
    <xf numFmtId="164" fontId="27" fillId="0" borderId="11" xfId="0" applyNumberFormat="1" applyFont="1" applyFill="1" applyBorder="1" applyAlignment="1">
      <alignment horizontal="center" vertical="top"/>
    </xf>
    <xf numFmtId="4" fontId="20" fillId="0" borderId="11" xfId="0" applyNumberFormat="1" applyFont="1" applyFill="1" applyBorder="1" applyAlignment="1">
      <alignment horizontal="right"/>
    </xf>
    <xf numFmtId="0" fontId="6" fillId="0" borderId="12" xfId="0" applyFont="1" applyFill="1" applyBorder="1" applyAlignment="1">
      <alignment horizontal="center" vertical="top"/>
    </xf>
    <xf numFmtId="0" fontId="27" fillId="0" borderId="12" xfId="0" applyFont="1" applyFill="1" applyBorder="1" applyAlignment="1">
      <alignment horizontal="center" vertical="top"/>
    </xf>
    <xf numFmtId="4" fontId="1" fillId="0" borderId="12" xfId="0" applyNumberFormat="1" applyFont="1" applyBorder="1" applyAlignment="1">
      <alignment horizontal="right"/>
    </xf>
    <xf numFmtId="0" fontId="21" fillId="0" borderId="0" xfId="0" applyFont="1" applyFill="1" applyBorder="1" applyAlignment="1">
      <alignment horizontal="left" vertical="top" wrapText="1"/>
    </xf>
    <xf numFmtId="0" fontId="1" fillId="0" borderId="4" xfId="3" applyFont="1" applyBorder="1" applyAlignment="1">
      <alignment horizontal="left" vertical="top" wrapText="1"/>
    </xf>
    <xf numFmtId="0" fontId="22" fillId="0" borderId="13" xfId="0" applyFont="1" applyBorder="1" applyAlignment="1">
      <alignment horizontal="left" vertical="top" wrapText="1"/>
    </xf>
    <xf numFmtId="0" fontId="22" fillId="0" borderId="11" xfId="0" applyFont="1" applyBorder="1" applyAlignment="1">
      <alignment horizontal="center" vertical="top"/>
    </xf>
    <xf numFmtId="0" fontId="20" fillId="0" borderId="11" xfId="0" applyFont="1" applyBorder="1" applyAlignment="1">
      <alignment horizontal="left" vertical="top" wrapText="1"/>
    </xf>
    <xf numFmtId="0" fontId="1" fillId="0" borderId="11" xfId="0" applyFont="1" applyBorder="1" applyAlignment="1">
      <alignment horizontal="center"/>
    </xf>
    <xf numFmtId="0" fontId="1" fillId="0" borderId="3" xfId="0" applyFont="1" applyBorder="1" applyAlignment="1">
      <alignment horizontal="left" vertical="top"/>
    </xf>
    <xf numFmtId="0" fontId="1" fillId="0" borderId="0" xfId="0" applyFont="1" applyFill="1" applyBorder="1" applyAlignment="1">
      <alignment horizontal="left" vertical="top"/>
    </xf>
    <xf numFmtId="0" fontId="22" fillId="0" borderId="12" xfId="0" applyFont="1" applyBorder="1" applyAlignment="1">
      <alignment horizontal="center" vertical="top"/>
    </xf>
    <xf numFmtId="0" fontId="1" fillId="0" borderId="12" xfId="0" applyFont="1" applyBorder="1" applyAlignment="1">
      <alignment horizontal="center"/>
    </xf>
    <xf numFmtId="0" fontId="1" fillId="0" borderId="15" xfId="0" applyFont="1" applyBorder="1" applyAlignment="1">
      <alignment horizontal="center" vertical="top"/>
    </xf>
    <xf numFmtId="0" fontId="22" fillId="0" borderId="15" xfId="0" applyFont="1" applyBorder="1" applyAlignment="1">
      <alignment horizontal="center" vertical="top"/>
    </xf>
    <xf numFmtId="0" fontId="22" fillId="0" borderId="15" xfId="0" applyFont="1" applyBorder="1" applyAlignment="1">
      <alignment horizontal="left" vertical="top" wrapText="1"/>
    </xf>
    <xf numFmtId="0" fontId="1" fillId="0" borderId="4" xfId="0" applyFont="1" applyBorder="1" applyAlignment="1">
      <alignment horizontal="center" vertical="top"/>
    </xf>
    <xf numFmtId="0" fontId="22" fillId="0" borderId="4" xfId="0" applyFont="1" applyBorder="1" applyAlignment="1">
      <alignment horizontal="center" vertical="top"/>
    </xf>
    <xf numFmtId="0" fontId="1" fillId="0" borderId="4" xfId="0" applyFont="1" applyBorder="1" applyAlignment="1">
      <alignment horizontal="left" vertical="top"/>
    </xf>
    <xf numFmtId="0" fontId="1" fillId="0" borderId="4" xfId="0" applyFont="1" applyBorder="1" applyAlignment="1">
      <alignment horizontal="center"/>
    </xf>
    <xf numFmtId="166" fontId="1" fillId="0" borderId="4" xfId="0" applyNumberFormat="1" applyFont="1" applyBorder="1" applyAlignment="1">
      <alignment horizontal="right"/>
    </xf>
    <xf numFmtId="0" fontId="1" fillId="0" borderId="9" xfId="0" applyFont="1" applyBorder="1" applyAlignment="1">
      <alignment horizontal="center" vertical="top"/>
    </xf>
    <xf numFmtId="0" fontId="22" fillId="0" borderId="9" xfId="0" applyFont="1" applyBorder="1" applyAlignment="1">
      <alignment horizontal="center" vertical="top"/>
    </xf>
    <xf numFmtId="0" fontId="1" fillId="0" borderId="9" xfId="0" applyFont="1" applyBorder="1" applyAlignment="1">
      <alignment horizontal="left" vertical="top"/>
    </xf>
    <xf numFmtId="0" fontId="1" fillId="0" borderId="9" xfId="0" applyFont="1" applyBorder="1" applyAlignment="1">
      <alignment horizontal="center"/>
    </xf>
    <xf numFmtId="166" fontId="1" fillId="0" borderId="9" xfId="0" applyNumberFormat="1" applyFont="1" applyBorder="1" applyAlignment="1">
      <alignment horizontal="right"/>
    </xf>
    <xf numFmtId="0" fontId="1" fillId="0" borderId="1" xfId="0" applyFont="1" applyFill="1" applyBorder="1" applyAlignment="1">
      <alignment horizontal="center" vertical="top"/>
    </xf>
    <xf numFmtId="0" fontId="22" fillId="0" borderId="1" xfId="0" applyFont="1" applyFill="1" applyBorder="1" applyAlignment="1">
      <alignment horizontal="center" vertical="top"/>
    </xf>
    <xf numFmtId="0" fontId="1" fillId="0" borderId="1" xfId="0" applyFont="1" applyBorder="1" applyAlignment="1">
      <alignment horizontal="center"/>
    </xf>
    <xf numFmtId="166" fontId="1" fillId="0" borderId="1" xfId="0" applyNumberFormat="1" applyFont="1" applyBorder="1" applyAlignment="1">
      <alignment horizontal="right"/>
    </xf>
    <xf numFmtId="0" fontId="1" fillId="0" borderId="4" xfId="0" applyFont="1" applyBorder="1" applyAlignment="1">
      <alignment wrapText="1"/>
    </xf>
    <xf numFmtId="0" fontId="1" fillId="0" borderId="1" xfId="0" applyFont="1" applyBorder="1" applyAlignment="1">
      <alignment horizontal="center" vertical="top"/>
    </xf>
    <xf numFmtId="0" fontId="22" fillId="0" borderId="1" xfId="0" applyFont="1" applyBorder="1" applyAlignment="1">
      <alignment horizontal="left" vertical="top" wrapText="1"/>
    </xf>
    <xf numFmtId="0" fontId="1" fillId="0" borderId="9" xfId="0" applyFont="1" applyFill="1" applyBorder="1" applyAlignment="1">
      <alignment horizontal="center" vertical="top"/>
    </xf>
    <xf numFmtId="0" fontId="22" fillId="0" borderId="9" xfId="0" applyFont="1" applyFill="1" applyBorder="1" applyAlignment="1">
      <alignment horizontal="center" vertical="top"/>
    </xf>
    <xf numFmtId="0" fontId="1" fillId="0" borderId="0" xfId="0" applyFont="1" applyFill="1" applyBorder="1" applyAlignment="1">
      <alignment horizontal="center" vertical="top"/>
    </xf>
    <xf numFmtId="0" fontId="22" fillId="0" borderId="0" xfId="0" applyFont="1" applyFill="1" applyBorder="1" applyAlignment="1">
      <alignment horizontal="center" vertical="top"/>
    </xf>
    <xf numFmtId="0" fontId="1" fillId="0" borderId="0" xfId="0" applyFont="1" applyBorder="1" applyAlignment="1">
      <alignment horizontal="center"/>
    </xf>
    <xf numFmtId="49" fontId="22" fillId="2" borderId="0" xfId="0" applyNumberFormat="1" applyFont="1" applyFill="1" applyBorder="1" applyAlignment="1">
      <alignment horizontal="center" vertical="center"/>
    </xf>
    <xf numFmtId="0" fontId="13" fillId="0" borderId="0" xfId="0" applyFont="1" applyAlignment="1">
      <alignment horizontal="left" vertical="top"/>
    </xf>
    <xf numFmtId="0" fontId="1" fillId="0" borderId="0" xfId="0" applyFont="1" applyFill="1" applyAlignment="1">
      <alignment horizontal="left" vertical="top"/>
    </xf>
    <xf numFmtId="0" fontId="22" fillId="0" borderId="0" xfId="0" applyFont="1" applyFill="1" applyAlignment="1">
      <alignment horizontal="left" vertical="top"/>
    </xf>
    <xf numFmtId="4" fontId="1" fillId="0" borderId="0" xfId="0" applyNumberFormat="1" applyFont="1" applyBorder="1" applyAlignment="1">
      <alignment horizontal="left" vertical="top" wrapText="1"/>
    </xf>
    <xf numFmtId="0" fontId="1" fillId="0" borderId="15" xfId="0" applyFont="1" applyBorder="1" applyAlignment="1">
      <alignment horizontal="center" vertical="top" wrapText="1"/>
    </xf>
    <xf numFmtId="0" fontId="20" fillId="0" borderId="15" xfId="0" applyFont="1" applyBorder="1" applyAlignment="1">
      <alignment horizontal="left" vertical="top" wrapText="1"/>
    </xf>
    <xf numFmtId="0" fontId="1" fillId="0" borderId="15" xfId="0" applyFont="1" applyBorder="1" applyAlignment="1">
      <alignment horizontal="center" wrapText="1"/>
    </xf>
    <xf numFmtId="3" fontId="1" fillId="0" borderId="15" xfId="0" applyNumberFormat="1" applyFont="1" applyBorder="1" applyAlignment="1">
      <alignment horizontal="right" wrapText="1"/>
    </xf>
    <xf numFmtId="3" fontId="1" fillId="0" borderId="4" xfId="0" applyNumberFormat="1" applyFont="1" applyBorder="1" applyAlignment="1">
      <alignment horizontal="right"/>
    </xf>
    <xf numFmtId="0" fontId="1" fillId="0" borderId="4" xfId="0" applyFont="1" applyBorder="1" applyAlignment="1">
      <alignment horizontal="justify" vertical="center"/>
    </xf>
    <xf numFmtId="0" fontId="1" fillId="0" borderId="4" xfId="0" applyFont="1" applyBorder="1" applyAlignment="1">
      <alignment horizontal="justify" vertical="top"/>
    </xf>
    <xf numFmtId="0" fontId="1" fillId="0" borderId="9" xfId="0" applyFont="1" applyBorder="1" applyAlignment="1">
      <alignment horizontal="justify" vertical="top"/>
    </xf>
    <xf numFmtId="3" fontId="1" fillId="0" borderId="9" xfId="0" applyNumberFormat="1" applyFont="1" applyBorder="1" applyAlignment="1">
      <alignment horizontal="right"/>
    </xf>
    <xf numFmtId="0" fontId="22" fillId="0" borderId="1" xfId="0" applyFont="1" applyBorder="1" applyAlignment="1">
      <alignment horizontal="center" vertical="top"/>
    </xf>
    <xf numFmtId="0" fontId="20" fillId="0" borderId="1" xfId="0" applyFont="1" applyBorder="1" applyAlignment="1">
      <alignment horizontal="justify" vertical="top"/>
    </xf>
    <xf numFmtId="3" fontId="1" fillId="0" borderId="1" xfId="0" applyNumberFormat="1" applyFont="1" applyBorder="1" applyAlignment="1">
      <alignment horizontal="right"/>
    </xf>
    <xf numFmtId="0" fontId="22" fillId="0" borderId="5" xfId="0" applyFont="1" applyBorder="1" applyAlignment="1">
      <alignment horizontal="center" vertical="top"/>
    </xf>
    <xf numFmtId="0" fontId="22" fillId="0" borderId="7" xfId="0" applyFont="1" applyBorder="1" applyAlignment="1">
      <alignment horizontal="left" vertical="top" wrapText="1"/>
    </xf>
    <xf numFmtId="0" fontId="1" fillId="0" borderId="4" xfId="0" applyFont="1" applyFill="1" applyBorder="1" applyAlignment="1">
      <alignment horizontal="center"/>
    </xf>
    <xf numFmtId="3" fontId="1" fillId="0" borderId="4" xfId="0" applyNumberFormat="1" applyFont="1" applyFill="1" applyBorder="1" applyAlignment="1">
      <alignment horizontal="right"/>
    </xf>
    <xf numFmtId="0" fontId="1" fillId="0" borderId="0" xfId="0" applyFont="1" applyBorder="1" applyAlignment="1">
      <alignment horizontal="center" vertical="top"/>
    </xf>
    <xf numFmtId="0" fontId="22" fillId="0" borderId="0" xfId="0" applyFont="1" applyBorder="1" applyAlignment="1">
      <alignment horizontal="center" vertical="top"/>
    </xf>
    <xf numFmtId="166" fontId="1" fillId="0" borderId="0" xfId="0" applyNumberFormat="1" applyFont="1" applyBorder="1" applyAlignment="1">
      <alignment horizontal="right"/>
    </xf>
    <xf numFmtId="0" fontId="1" fillId="0" borderId="15" xfId="0" applyFont="1" applyBorder="1" applyAlignment="1">
      <alignment horizontal="center"/>
    </xf>
    <xf numFmtId="166" fontId="1" fillId="0" borderId="15" xfId="0" applyNumberFormat="1" applyFont="1" applyBorder="1" applyAlignment="1">
      <alignment horizontal="right"/>
    </xf>
    <xf numFmtId="3" fontId="1" fillId="0" borderId="9" xfId="0" applyNumberFormat="1" applyFont="1" applyFill="1" applyBorder="1" applyAlignment="1">
      <alignment horizontal="right"/>
    </xf>
    <xf numFmtId="3" fontId="1" fillId="0" borderId="1" xfId="0" applyNumberFormat="1" applyFont="1" applyFill="1" applyBorder="1" applyAlignment="1">
      <alignment horizontal="right"/>
    </xf>
    <xf numFmtId="0" fontId="1" fillId="0" borderId="1" xfId="0" applyFont="1" applyBorder="1" applyAlignment="1">
      <alignment horizontal="left" vertical="top" wrapText="1"/>
    </xf>
    <xf numFmtId="4" fontId="1" fillId="0" borderId="15" xfId="0" applyNumberFormat="1" applyFont="1" applyBorder="1" applyAlignment="1">
      <alignment horizontal="right" wrapText="1"/>
    </xf>
    <xf numFmtId="4" fontId="1" fillId="0" borderId="13" xfId="0" applyNumberFormat="1" applyFont="1" applyBorder="1" applyAlignment="1">
      <alignment horizontal="left" vertical="top"/>
    </xf>
    <xf numFmtId="4" fontId="1" fillId="0" borderId="18" xfId="0" applyNumberFormat="1" applyFont="1" applyBorder="1" applyAlignment="1">
      <alignment horizontal="left" vertical="top"/>
    </xf>
    <xf numFmtId="4" fontId="1" fillId="0" borderId="19" xfId="0" applyNumberFormat="1" applyFont="1" applyBorder="1" applyAlignment="1">
      <alignment horizontal="left" vertical="top"/>
    </xf>
    <xf numFmtId="4" fontId="1" fillId="0" borderId="19" xfId="0" applyNumberFormat="1" applyFont="1" applyBorder="1" applyAlignment="1">
      <alignment horizontal="right"/>
    </xf>
    <xf numFmtId="4" fontId="1" fillId="0" borderId="20" xfId="0" applyNumberFormat="1" applyFont="1" applyBorder="1" applyAlignment="1">
      <alignment horizontal="right"/>
    </xf>
    <xf numFmtId="4" fontId="1" fillId="0" borderId="4" xfId="0" applyNumberFormat="1" applyFont="1" applyBorder="1" applyAlignment="1">
      <alignment horizontal="left" vertical="top"/>
    </xf>
    <xf numFmtId="4" fontId="1" fillId="0" borderId="15" xfId="0" applyNumberFormat="1" applyFont="1" applyBorder="1" applyAlignment="1">
      <alignment horizontal="right"/>
    </xf>
    <xf numFmtId="14" fontId="20" fillId="0" borderId="0" xfId="0" applyNumberFormat="1" applyFont="1" applyFill="1" applyBorder="1" applyAlignment="1">
      <alignment horizontal="left" vertical="top" wrapText="1"/>
    </xf>
    <xf numFmtId="0" fontId="21" fillId="0" borderId="0" xfId="0" applyFont="1" applyFill="1" applyBorder="1" applyAlignment="1">
      <alignment horizontal="left" vertical="top" wrapText="1"/>
    </xf>
    <xf numFmtId="0" fontId="23" fillId="0" borderId="0" xfId="0" applyFont="1" applyAlignment="1">
      <alignment horizontal="left" vertical="top" wrapText="1"/>
    </xf>
    <xf numFmtId="3" fontId="13" fillId="0" borderId="4" xfId="0" applyNumberFormat="1" applyFont="1" applyBorder="1" applyAlignment="1">
      <alignment horizontal="right"/>
    </xf>
    <xf numFmtId="4" fontId="1" fillId="0" borderId="21" xfId="0" applyNumberFormat="1" applyFont="1" applyFill="1" applyBorder="1" applyAlignment="1">
      <alignment horizontal="left" vertical="top" wrapText="1"/>
    </xf>
    <xf numFmtId="0" fontId="1" fillId="0" borderId="0" xfId="0" applyNumberFormat="1" applyFont="1" applyFill="1" applyBorder="1" applyAlignment="1">
      <alignment horizontal="left" vertical="top" wrapText="1"/>
    </xf>
    <xf numFmtId="0" fontId="1" fillId="0" borderId="1" xfId="0" applyFont="1" applyBorder="1" applyAlignment="1">
      <alignment horizontal="left" vertical="top"/>
    </xf>
    <xf numFmtId="0" fontId="1" fillId="0" borderId="4" xfId="0" applyFont="1" applyFill="1" applyBorder="1" applyAlignment="1">
      <alignment horizontal="left" vertical="top"/>
    </xf>
    <xf numFmtId="4" fontId="13" fillId="0" borderId="4" xfId="0" applyNumberFormat="1" applyFont="1" applyBorder="1" applyAlignment="1">
      <alignment horizontal="right"/>
    </xf>
    <xf numFmtId="0" fontId="1" fillId="0" borderId="0" xfId="0" applyFont="1" applyFill="1" applyBorder="1" applyAlignment="1">
      <alignment horizontal="left" vertical="top" wrapText="1"/>
    </xf>
    <xf numFmtId="0" fontId="1" fillId="0" borderId="9" xfId="0" applyFont="1" applyFill="1" applyBorder="1" applyAlignment="1">
      <alignment horizontal="left" vertical="top"/>
    </xf>
    <xf numFmtId="0" fontId="13" fillId="0" borderId="4" xfId="0" applyFont="1" applyFill="1" applyBorder="1" applyAlignment="1">
      <alignment horizontal="left" vertical="top"/>
    </xf>
    <xf numFmtId="3" fontId="13" fillId="0" borderId="4" xfId="0" applyNumberFormat="1" applyFont="1" applyFill="1" applyBorder="1" applyAlignment="1">
      <alignment horizontal="right"/>
    </xf>
    <xf numFmtId="4" fontId="13" fillId="0" borderId="4" xfId="0" applyNumberFormat="1" applyFont="1" applyFill="1" applyBorder="1" applyAlignment="1">
      <alignment horizontal="right"/>
    </xf>
    <xf numFmtId="0" fontId="1" fillId="0" borderId="4" xfId="0" applyFont="1" applyFill="1" applyBorder="1" applyAlignment="1">
      <alignment horizontal="left" wrapText="1"/>
    </xf>
    <xf numFmtId="0" fontId="1" fillId="0" borderId="0" xfId="0" applyFont="1" applyFill="1" applyBorder="1" applyAlignment="1">
      <alignment horizontal="left" wrapText="1"/>
    </xf>
    <xf numFmtId="4" fontId="1" fillId="0" borderId="0" xfId="0" applyNumberFormat="1" applyFont="1" applyBorder="1" applyAlignment="1">
      <alignment horizontal="left" vertical="top"/>
    </xf>
    <xf numFmtId="0" fontId="1" fillId="0" borderId="4" xfId="0" applyFont="1" applyFill="1" applyBorder="1" applyAlignment="1">
      <alignment horizontal="center" vertical="top"/>
    </xf>
    <xf numFmtId="4" fontId="1" fillId="0" borderId="4" xfId="0" applyNumberFormat="1" applyFont="1" applyFill="1" applyBorder="1" applyAlignment="1">
      <alignment horizontal="left" vertical="top" wrapText="1"/>
    </xf>
    <xf numFmtId="4" fontId="1" fillId="0" borderId="9" xfId="0" applyNumberFormat="1" applyFont="1" applyFill="1" applyBorder="1" applyAlignment="1">
      <alignment horizontal="left" vertical="top" wrapText="1"/>
    </xf>
    <xf numFmtId="0" fontId="1" fillId="0" borderId="6" xfId="0" applyFont="1" applyFill="1" applyBorder="1" applyAlignment="1">
      <alignment horizontal="center" vertical="top"/>
    </xf>
    <xf numFmtId="0" fontId="1" fillId="0" borderId="6" xfId="0" applyFont="1" applyBorder="1" applyAlignment="1">
      <alignment horizontal="center"/>
    </xf>
    <xf numFmtId="166" fontId="1" fillId="0" borderId="6" xfId="0" applyNumberFormat="1" applyFont="1" applyFill="1" applyBorder="1" applyAlignment="1">
      <alignment horizontal="right"/>
    </xf>
    <xf numFmtId="0" fontId="22" fillId="0" borderId="4" xfId="0" applyFont="1" applyFill="1" applyBorder="1" applyAlignment="1">
      <alignment horizontal="center" vertical="top"/>
    </xf>
    <xf numFmtId="0" fontId="22" fillId="0" borderId="6" xfId="0" applyFont="1" applyFill="1" applyBorder="1" applyAlignment="1">
      <alignment horizontal="center" vertical="top"/>
    </xf>
    <xf numFmtId="0" fontId="22" fillId="0" borderId="0" xfId="0" applyFont="1" applyBorder="1" applyAlignment="1">
      <alignment horizontal="left" vertical="top"/>
    </xf>
    <xf numFmtId="0" fontId="22" fillId="0" borderId="0" xfId="0" applyFont="1" applyAlignment="1">
      <alignment horizontal="left" vertical="top"/>
    </xf>
    <xf numFmtId="0" fontId="22" fillId="0" borderId="4" xfId="0" applyFont="1" applyFill="1" applyBorder="1" applyAlignment="1">
      <alignment horizontal="left" vertical="top" wrapText="1"/>
    </xf>
    <xf numFmtId="0" fontId="20" fillId="0" borderId="1" xfId="0" applyFont="1" applyFill="1" applyBorder="1" applyAlignment="1">
      <alignment horizontal="left" vertical="top" wrapText="1"/>
    </xf>
    <xf numFmtId="0" fontId="22" fillId="0" borderId="0" xfId="0" applyFont="1" applyBorder="1" applyAlignment="1">
      <alignment horizontal="center" wrapText="1"/>
    </xf>
    <xf numFmtId="0" fontId="24" fillId="0" borderId="10" xfId="0" applyFont="1" applyBorder="1" applyAlignment="1">
      <alignment horizontal="center" wrapText="1"/>
    </xf>
    <xf numFmtId="0" fontId="22" fillId="0" borderId="0" xfId="0" applyFont="1" applyBorder="1" applyAlignment="1">
      <alignment horizontal="center"/>
    </xf>
    <xf numFmtId="0" fontId="1" fillId="0" borderId="0" xfId="0" applyFont="1" applyAlignment="1">
      <alignment horizontal="center"/>
    </xf>
    <xf numFmtId="0" fontId="13" fillId="2" borderId="0" xfId="0" applyFont="1" applyFill="1" applyBorder="1" applyAlignment="1">
      <alignment horizontal="center"/>
    </xf>
    <xf numFmtId="0" fontId="1" fillId="0" borderId="9" xfId="0" applyFont="1" applyFill="1" applyBorder="1" applyAlignment="1">
      <alignment horizontal="center"/>
    </xf>
    <xf numFmtId="0" fontId="20" fillId="0" borderId="0" xfId="0" applyFont="1" applyFill="1"/>
    <xf numFmtId="0" fontId="22" fillId="0" borderId="0" xfId="0" applyFont="1" applyFill="1" applyAlignment="1">
      <alignment vertical="center"/>
    </xf>
    <xf numFmtId="0" fontId="20" fillId="0" borderId="0" xfId="0" applyFont="1" applyFill="1" applyAlignment="1">
      <alignment vertical="center"/>
    </xf>
    <xf numFmtId="0" fontId="7" fillId="0" borderId="0" xfId="0" applyFont="1" applyFill="1" applyBorder="1" applyAlignment="1">
      <alignment horizontal="left" vertical="top" wrapText="1"/>
    </xf>
    <xf numFmtId="0" fontId="1" fillId="0" borderId="1" xfId="0" applyFont="1" applyFill="1" applyBorder="1" applyAlignment="1">
      <alignment horizontal="center"/>
    </xf>
    <xf numFmtId="4" fontId="1" fillId="0" borderId="1" xfId="0" applyNumberFormat="1" applyFont="1" applyFill="1" applyBorder="1" applyAlignment="1">
      <alignment horizontal="right"/>
    </xf>
    <xf numFmtId="4" fontId="1" fillId="0" borderId="0" xfId="0" applyNumberFormat="1" applyFont="1" applyFill="1" applyBorder="1" applyAlignment="1">
      <alignment horizontal="right"/>
    </xf>
    <xf numFmtId="0" fontId="1" fillId="0" borderId="13" xfId="0" applyFont="1" applyBorder="1" applyAlignment="1">
      <alignment horizontal="center"/>
    </xf>
    <xf numFmtId="3" fontId="1" fillId="0" borderId="13" xfId="0" applyNumberFormat="1" applyFont="1" applyBorder="1" applyAlignment="1">
      <alignment horizontal="right"/>
    </xf>
    <xf numFmtId="4" fontId="1" fillId="0" borderId="13" xfId="0" applyNumberFormat="1" applyFont="1" applyBorder="1" applyAlignment="1">
      <alignment horizontal="right"/>
    </xf>
    <xf numFmtId="3" fontId="1" fillId="0" borderId="11" xfId="0" applyNumberFormat="1" applyFont="1" applyBorder="1" applyAlignment="1">
      <alignment horizontal="right"/>
    </xf>
    <xf numFmtId="0" fontId="20" fillId="0" borderId="11" xfId="0" applyFont="1" applyFill="1" applyBorder="1" applyAlignment="1">
      <alignment horizontal="left" vertical="top" wrapText="1"/>
    </xf>
    <xf numFmtId="0" fontId="1" fillId="0" borderId="11" xfId="0" applyFont="1" applyFill="1" applyBorder="1" applyAlignment="1">
      <alignment horizontal="left" vertical="top" wrapText="1"/>
    </xf>
    <xf numFmtId="3" fontId="1" fillId="0" borderId="11" xfId="0" applyNumberFormat="1" applyFont="1" applyFill="1" applyBorder="1" applyAlignment="1">
      <alignment horizontal="right"/>
    </xf>
    <xf numFmtId="4" fontId="13" fillId="0" borderId="11" xfId="0" applyNumberFormat="1" applyFont="1" applyBorder="1" applyAlignment="1">
      <alignment horizontal="right"/>
    </xf>
    <xf numFmtId="0" fontId="1" fillId="0" borderId="17" xfId="0" applyFont="1" applyBorder="1" applyAlignment="1">
      <alignment horizontal="center" vertical="top"/>
    </xf>
    <xf numFmtId="0" fontId="22" fillId="0" borderId="17" xfId="0" applyFont="1" applyBorder="1" applyAlignment="1">
      <alignment horizontal="center" vertical="top"/>
    </xf>
    <xf numFmtId="0" fontId="1" fillId="0" borderId="17" xfId="0" applyFont="1" applyFill="1" applyBorder="1" applyAlignment="1">
      <alignment horizontal="left" vertical="top" wrapText="1"/>
    </xf>
    <xf numFmtId="0" fontId="1" fillId="0" borderId="17" xfId="0" applyFont="1" applyBorder="1" applyAlignment="1">
      <alignment horizontal="left" vertical="top" wrapText="1"/>
    </xf>
    <xf numFmtId="0" fontId="1" fillId="0" borderId="17" xfId="0" applyFont="1" applyFill="1" applyBorder="1" applyAlignment="1">
      <alignment horizontal="center"/>
    </xf>
    <xf numFmtId="3" fontId="1" fillId="0" borderId="17" xfId="0" applyNumberFormat="1" applyFont="1" applyFill="1" applyBorder="1" applyAlignment="1">
      <alignment horizontal="right"/>
    </xf>
    <xf numFmtId="3" fontId="1" fillId="0" borderId="12" xfId="0" applyNumberFormat="1" applyFont="1" applyBorder="1" applyAlignment="1">
      <alignment horizontal="right"/>
    </xf>
    <xf numFmtId="0" fontId="20" fillId="0" borderId="12" xfId="0" applyFont="1" applyFill="1" applyBorder="1" applyAlignment="1">
      <alignment horizontal="left" vertical="top" wrapText="1"/>
    </xf>
    <xf numFmtId="0" fontId="1" fillId="0" borderId="12" xfId="0" applyFont="1" applyFill="1" applyBorder="1" applyAlignment="1">
      <alignment horizontal="left" vertical="top" wrapText="1"/>
    </xf>
    <xf numFmtId="0" fontId="1" fillId="0" borderId="12" xfId="0" applyFont="1" applyFill="1" applyBorder="1" applyAlignment="1">
      <alignment horizontal="center"/>
    </xf>
    <xf numFmtId="3" fontId="1" fillId="0" borderId="12" xfId="0" applyNumberFormat="1" applyFont="1" applyFill="1" applyBorder="1" applyAlignment="1">
      <alignment horizontal="right"/>
    </xf>
    <xf numFmtId="4" fontId="1" fillId="0" borderId="12" xfId="0" applyNumberFormat="1" applyFont="1" applyFill="1" applyBorder="1" applyAlignment="1">
      <alignment horizontal="right"/>
    </xf>
    <xf numFmtId="0" fontId="20" fillId="0" borderId="0" xfId="0" applyFont="1" applyFill="1" applyBorder="1" applyAlignment="1">
      <alignment horizontal="center" vertical="top" wrapText="1"/>
    </xf>
    <xf numFmtId="165" fontId="22" fillId="0" borderId="0" xfId="0" applyNumberFormat="1" applyFont="1" applyFill="1" applyBorder="1" applyAlignment="1">
      <alignment horizontal="center" vertical="top" wrapText="1"/>
    </xf>
    <xf numFmtId="0" fontId="20" fillId="0" borderId="0" xfId="0" applyFont="1" applyFill="1" applyBorder="1" applyAlignment="1">
      <alignment vertical="top" wrapText="1"/>
    </xf>
    <xf numFmtId="0" fontId="20" fillId="0" borderId="0" xfId="0" applyFont="1" applyFill="1" applyBorder="1" applyAlignment="1">
      <alignment horizontal="center" wrapText="1"/>
    </xf>
    <xf numFmtId="4" fontId="20" fillId="0" borderId="0" xfId="0" applyNumberFormat="1" applyFont="1" applyFill="1" applyBorder="1" applyAlignment="1">
      <alignment horizontal="right" wrapText="1"/>
    </xf>
    <xf numFmtId="4" fontId="20" fillId="0" borderId="0" xfId="0" applyNumberFormat="1" applyFont="1" applyFill="1" applyBorder="1" applyAlignment="1">
      <alignment horizontal="center" wrapText="1"/>
    </xf>
    <xf numFmtId="0" fontId="22" fillId="0" borderId="0" xfId="0" applyFont="1" applyFill="1" applyBorder="1" applyAlignment="1">
      <alignment horizontal="center" vertical="center" wrapText="1"/>
    </xf>
    <xf numFmtId="49" fontId="22" fillId="0" borderId="0" xfId="0" applyNumberFormat="1" applyFont="1" applyFill="1" applyBorder="1" applyAlignment="1">
      <alignment horizontal="center" vertical="top" wrapText="1"/>
    </xf>
    <xf numFmtId="0" fontId="22" fillId="0" borderId="0" xfId="0" applyFont="1" applyFill="1" applyBorder="1" applyAlignment="1">
      <alignment vertical="top"/>
    </xf>
    <xf numFmtId="0" fontId="22" fillId="0" borderId="0" xfId="0" applyFont="1" applyFill="1" applyBorder="1" applyAlignment="1">
      <alignment vertical="top" wrapText="1"/>
    </xf>
    <xf numFmtId="4" fontId="22" fillId="0" borderId="0" xfId="0" applyNumberFormat="1" applyFont="1" applyFill="1" applyBorder="1" applyAlignment="1">
      <alignment horizontal="right" vertical="center" wrapText="1"/>
    </xf>
    <xf numFmtId="4" fontId="22" fillId="0" borderId="0" xfId="0" applyNumberFormat="1" applyFont="1" applyFill="1" applyBorder="1" applyAlignment="1">
      <alignment horizontal="center" vertical="center" wrapText="1"/>
    </xf>
    <xf numFmtId="0" fontId="20" fillId="0" borderId="0" xfId="0" applyFont="1" applyFill="1" applyBorder="1" applyAlignment="1">
      <alignment horizontal="center" vertical="center"/>
    </xf>
    <xf numFmtId="0" fontId="22" fillId="0" borderId="0" xfId="0" applyFont="1" applyFill="1" applyBorder="1" applyAlignment="1">
      <alignment horizontal="left" vertical="center"/>
    </xf>
    <xf numFmtId="4" fontId="22" fillId="0" borderId="0" xfId="0" applyNumberFormat="1" applyFont="1" applyFill="1" applyBorder="1" applyAlignment="1">
      <alignment horizontal="left" vertical="center"/>
    </xf>
    <xf numFmtId="4" fontId="20" fillId="0" borderId="0" xfId="0" applyNumberFormat="1" applyFont="1" applyFill="1" applyBorder="1" applyAlignment="1">
      <alignment vertical="center"/>
    </xf>
    <xf numFmtId="0" fontId="20" fillId="0" borderId="10" xfId="0" applyFont="1" applyFill="1" applyBorder="1" applyAlignment="1">
      <alignment horizontal="center" vertical="center" wrapText="1"/>
    </xf>
    <xf numFmtId="165" fontId="20" fillId="0" borderId="10" xfId="0" applyNumberFormat="1" applyFont="1" applyFill="1" applyBorder="1" applyAlignment="1">
      <alignment horizontal="center" vertical="center" wrapText="1"/>
    </xf>
    <xf numFmtId="0" fontId="20" fillId="0" borderId="10" xfId="0" applyFont="1" applyFill="1" applyBorder="1" applyAlignment="1">
      <alignment vertical="center" wrapText="1"/>
    </xf>
    <xf numFmtId="0" fontId="24" fillId="0" borderId="10" xfId="0" applyFont="1" applyFill="1" applyBorder="1" applyAlignment="1">
      <alignment horizontal="center" vertical="center" wrapText="1"/>
    </xf>
    <xf numFmtId="4" fontId="24" fillId="0" borderId="10" xfId="0" applyNumberFormat="1" applyFont="1" applyFill="1" applyBorder="1" applyAlignment="1">
      <alignment horizontal="center" vertical="center" wrapText="1"/>
    </xf>
    <xf numFmtId="0" fontId="6" fillId="0" borderId="11" xfId="0" applyFont="1" applyFill="1" applyBorder="1" applyAlignment="1">
      <alignment horizontal="center"/>
    </xf>
    <xf numFmtId="0" fontId="6" fillId="0" borderId="17" xfId="0" applyFont="1" applyFill="1" applyBorder="1" applyAlignment="1">
      <alignment horizontal="center"/>
    </xf>
    <xf numFmtId="0" fontId="6" fillId="0" borderId="12" xfId="0" applyFont="1" applyFill="1" applyBorder="1" applyAlignment="1">
      <alignment horizontal="center"/>
    </xf>
    <xf numFmtId="0" fontId="6" fillId="0" borderId="0" xfId="0" applyFont="1" applyFill="1" applyBorder="1" applyAlignment="1">
      <alignment horizontal="center"/>
    </xf>
    <xf numFmtId="4" fontId="1" fillId="0" borderId="0" xfId="0" applyNumberFormat="1" applyFont="1" applyFill="1" applyAlignment="1">
      <alignment horizontal="left" vertical="top"/>
    </xf>
    <xf numFmtId="165" fontId="22" fillId="0" borderId="10" xfId="0" applyNumberFormat="1" applyFont="1" applyFill="1" applyBorder="1" applyAlignment="1">
      <alignment horizontal="center" vertical="center" wrapText="1"/>
    </xf>
    <xf numFmtId="0" fontId="6" fillId="0" borderId="9" xfId="0" applyFont="1" applyFill="1" applyBorder="1" applyAlignment="1">
      <alignment horizontal="center"/>
    </xf>
    <xf numFmtId="0" fontId="6" fillId="0" borderId="2" xfId="0" applyFont="1" applyFill="1" applyBorder="1" applyAlignment="1">
      <alignment horizontal="left"/>
    </xf>
    <xf numFmtId="4" fontId="6" fillId="0" borderId="2" xfId="0" applyNumberFormat="1" applyFont="1" applyFill="1" applyBorder="1" applyAlignment="1">
      <alignment horizontal="right"/>
    </xf>
    <xf numFmtId="0" fontId="6" fillId="0" borderId="0" xfId="0" applyFont="1" applyFill="1" applyAlignment="1">
      <alignment horizontal="justify" vertical="center"/>
    </xf>
    <xf numFmtId="0" fontId="6" fillId="0" borderId="4" xfId="0" applyFont="1" applyFill="1" applyBorder="1" applyAlignment="1">
      <alignment horizontal="justify" vertical="center"/>
    </xf>
    <xf numFmtId="0" fontId="11" fillId="0" borderId="1" xfId="0" applyFont="1" applyFill="1" applyBorder="1" applyAlignment="1">
      <alignment horizontal="center" vertical="top"/>
    </xf>
    <xf numFmtId="0" fontId="16" fillId="0" borderId="8" xfId="0" applyFont="1" applyFill="1" applyBorder="1" applyAlignment="1">
      <alignment horizontal="center" vertical="top"/>
    </xf>
    <xf numFmtId="0" fontId="28" fillId="0" borderId="8" xfId="0" applyFont="1" applyFill="1" applyBorder="1" applyAlignment="1">
      <alignment horizontal="left" vertical="top" wrapText="1"/>
    </xf>
    <xf numFmtId="0" fontId="11" fillId="0" borderId="9" xfId="0" applyFont="1" applyFill="1" applyBorder="1" applyAlignment="1">
      <alignment horizontal="center" vertical="top"/>
    </xf>
    <xf numFmtId="0" fontId="16" fillId="0" borderId="9" xfId="0" applyFont="1" applyFill="1" applyBorder="1" applyAlignment="1">
      <alignment horizontal="center" vertical="top"/>
    </xf>
    <xf numFmtId="0" fontId="11" fillId="0" borderId="9" xfId="0" applyFont="1" applyFill="1" applyBorder="1" applyAlignment="1">
      <alignment horizontal="center"/>
    </xf>
    <xf numFmtId="0" fontId="6" fillId="0" borderId="4" xfId="0" applyFont="1" applyFill="1" applyBorder="1" applyAlignment="1">
      <alignment horizontal="left"/>
    </xf>
    <xf numFmtId="0" fontId="6" fillId="0" borderId="0" xfId="0" applyFont="1" applyFill="1" applyAlignment="1">
      <alignment vertical="top" wrapText="1"/>
    </xf>
    <xf numFmtId="0" fontId="6" fillId="0" borderId="1" xfId="0" applyFont="1" applyFill="1" applyBorder="1" applyAlignment="1">
      <alignment horizontal="center"/>
    </xf>
    <xf numFmtId="0" fontId="27" fillId="0" borderId="2" xfId="0" applyFont="1" applyFill="1" applyBorder="1" applyAlignment="1">
      <alignment horizontal="left" vertical="top" wrapText="1"/>
    </xf>
    <xf numFmtId="0" fontId="1" fillId="0" borderId="2" xfId="0" applyFont="1" applyFill="1" applyBorder="1" applyAlignment="1">
      <alignment horizontal="left" vertical="top" wrapText="1"/>
    </xf>
    <xf numFmtId="0" fontId="27" fillId="0" borderId="0" xfId="0" applyFont="1" applyFill="1" applyAlignment="1">
      <alignment horizontal="justify" vertical="center"/>
    </xf>
    <xf numFmtId="0" fontId="7" fillId="0" borderId="2" xfId="0" applyFont="1" applyFill="1" applyBorder="1" applyAlignment="1">
      <alignment horizontal="left"/>
    </xf>
    <xf numFmtId="4" fontId="7" fillId="0" borderId="2" xfId="0" applyNumberFormat="1" applyFont="1" applyFill="1" applyBorder="1" applyAlignment="1">
      <alignment horizontal="right"/>
    </xf>
    <xf numFmtId="0" fontId="6" fillId="0" borderId="2" xfId="0" applyFont="1" applyFill="1" applyBorder="1" applyAlignment="1">
      <alignment horizontal="left" vertical="top"/>
    </xf>
    <xf numFmtId="0" fontId="6" fillId="0" borderId="2" xfId="0" applyFont="1" applyFill="1" applyBorder="1" applyAlignment="1">
      <alignment horizontal="center"/>
    </xf>
    <xf numFmtId="0" fontId="6" fillId="0" borderId="6" xfId="0" applyFont="1" applyFill="1" applyBorder="1" applyAlignment="1">
      <alignment horizontal="center" vertical="top"/>
    </xf>
    <xf numFmtId="0" fontId="27" fillId="0" borderId="6" xfId="0" applyFont="1" applyFill="1" applyBorder="1" applyAlignment="1">
      <alignment horizontal="center" vertical="top"/>
    </xf>
    <xf numFmtId="0" fontId="6" fillId="0" borderId="6" xfId="0" applyFont="1" applyFill="1" applyBorder="1" applyAlignment="1">
      <alignment horizontal="left" vertical="top"/>
    </xf>
    <xf numFmtId="0" fontId="6" fillId="0" borderId="6" xfId="0" applyFont="1" applyFill="1" applyBorder="1" applyAlignment="1">
      <alignment horizontal="center"/>
    </xf>
    <xf numFmtId="4" fontId="6" fillId="0" borderId="6" xfId="0" applyNumberFormat="1" applyFont="1" applyFill="1" applyBorder="1" applyAlignment="1">
      <alignment horizontal="right"/>
    </xf>
    <xf numFmtId="4" fontId="6" fillId="0" borderId="0" xfId="0" applyNumberFormat="1" applyFont="1" applyFill="1" applyAlignment="1">
      <alignment horizontal="left" vertical="top"/>
    </xf>
    <xf numFmtId="0" fontId="13" fillId="0" borderId="0" xfId="3" applyFont="1" applyFill="1" applyBorder="1" applyAlignment="1">
      <alignment horizontal="left" vertical="top" wrapText="1"/>
    </xf>
    <xf numFmtId="0" fontId="13" fillId="0" borderId="0" xfId="3" applyFont="1" applyFill="1" applyBorder="1" applyAlignment="1">
      <alignment horizontal="center"/>
    </xf>
    <xf numFmtId="4" fontId="13" fillId="0" borderId="0" xfId="3" applyNumberFormat="1" applyFont="1" applyFill="1" applyBorder="1" applyAlignment="1">
      <alignment horizontal="right"/>
    </xf>
    <xf numFmtId="4" fontId="13" fillId="0" borderId="0" xfId="3" applyNumberFormat="1" applyFont="1" applyFill="1" applyBorder="1" applyAlignment="1" applyProtection="1">
      <alignment horizontal="right"/>
      <protection locked="0"/>
    </xf>
    <xf numFmtId="0" fontId="22" fillId="2" borderId="0" xfId="0" applyFont="1" applyFill="1" applyBorder="1" applyAlignment="1">
      <alignment vertical="center"/>
    </xf>
    <xf numFmtId="0" fontId="4" fillId="0" borderId="0" xfId="0" applyFont="1" applyFill="1" applyAlignment="1">
      <alignment vertical="center"/>
    </xf>
    <xf numFmtId="4" fontId="20" fillId="0" borderId="0" xfId="0" applyNumberFormat="1" applyFont="1" applyBorder="1" applyAlignment="1">
      <alignment vertical="top" wrapText="1"/>
    </xf>
    <xf numFmtId="4" fontId="4" fillId="0" borderId="0" xfId="0" applyNumberFormat="1" applyFont="1"/>
    <xf numFmtId="0" fontId="1" fillId="0" borderId="5" xfId="0" applyFont="1" applyFill="1" applyBorder="1" applyAlignment="1">
      <alignment horizontal="left" vertical="top"/>
    </xf>
    <xf numFmtId="49" fontId="6" fillId="0" borderId="23" xfId="0" applyNumberFormat="1" applyFont="1" applyBorder="1" applyAlignment="1">
      <alignment horizontal="center" vertical="center"/>
    </xf>
    <xf numFmtId="0" fontId="4" fillId="0" borderId="0" xfId="0" applyFont="1" applyAlignment="1">
      <alignment vertical="center"/>
    </xf>
    <xf numFmtId="0" fontId="33" fillId="0" borderId="0" xfId="0" applyFont="1" applyAlignment="1">
      <alignment vertical="center"/>
    </xf>
    <xf numFmtId="0" fontId="13" fillId="0" borderId="4" xfId="0" applyFont="1" applyFill="1" applyBorder="1" applyAlignment="1">
      <alignment horizontal="center" vertical="top"/>
    </xf>
    <xf numFmtId="0" fontId="13" fillId="0" borderId="11" xfId="0" applyFont="1" applyFill="1" applyBorder="1" applyAlignment="1">
      <alignment horizontal="center" vertical="top"/>
    </xf>
    <xf numFmtId="0" fontId="10" fillId="0" borderId="16" xfId="0" applyFont="1" applyFill="1" applyBorder="1" applyAlignment="1">
      <alignment horizontal="center" vertical="top"/>
    </xf>
    <xf numFmtId="0" fontId="10" fillId="0" borderId="11" xfId="0" applyFont="1" applyFill="1" applyBorder="1" applyAlignment="1">
      <alignment horizontal="center" vertical="top"/>
    </xf>
    <xf numFmtId="164" fontId="10" fillId="0" borderId="11" xfId="0" applyNumberFormat="1" applyFont="1" applyFill="1" applyBorder="1" applyAlignment="1">
      <alignment horizontal="center" vertical="top"/>
    </xf>
    <xf numFmtId="4" fontId="13" fillId="0" borderId="0" xfId="0" applyNumberFormat="1" applyFont="1" applyFill="1" applyBorder="1" applyAlignment="1">
      <alignment horizontal="left" vertical="top" wrapText="1"/>
    </xf>
    <xf numFmtId="0" fontId="13" fillId="0" borderId="4" xfId="0" applyFont="1" applyBorder="1" applyAlignment="1">
      <alignment horizontal="left" vertical="top" wrapText="1"/>
    </xf>
    <xf numFmtId="0" fontId="13" fillId="0" borderId="1" xfId="0" applyFont="1" applyBorder="1" applyAlignment="1">
      <alignment horizontal="left" vertical="top" wrapText="1"/>
    </xf>
    <xf numFmtId="0" fontId="1" fillId="0" borderId="7" xfId="0" applyFont="1" applyBorder="1" applyAlignment="1">
      <alignment horizontal="left" vertical="top" wrapText="1"/>
    </xf>
    <xf numFmtId="3" fontId="1" fillId="0" borderId="5" xfId="0" applyNumberFormat="1" applyFont="1" applyBorder="1" applyAlignment="1">
      <alignment horizontal="right"/>
    </xf>
    <xf numFmtId="0" fontId="13" fillId="0" borderId="4" xfId="0" applyFont="1" applyBorder="1" applyAlignment="1">
      <alignment horizontal="center" vertical="top"/>
    </xf>
    <xf numFmtId="0" fontId="13" fillId="0" borderId="1" xfId="0" applyFont="1" applyFill="1" applyBorder="1" applyAlignment="1">
      <alignment horizontal="left" wrapText="1"/>
    </xf>
    <xf numFmtId="4" fontId="13" fillId="0" borderId="21" xfId="0" applyNumberFormat="1" applyFont="1" applyFill="1" applyBorder="1" applyAlignment="1">
      <alignment horizontal="left" vertical="top" wrapText="1"/>
    </xf>
    <xf numFmtId="0" fontId="34" fillId="0" borderId="12" xfId="2" applyFont="1" applyBorder="1" applyAlignment="1">
      <alignment horizontal="left" vertical="top"/>
    </xf>
    <xf numFmtId="0" fontId="34" fillId="0" borderId="12" xfId="2" applyFont="1" applyBorder="1" applyAlignment="1">
      <alignment horizontal="justify" vertical="center"/>
    </xf>
    <xf numFmtId="0" fontId="27" fillId="0" borderId="33" xfId="0" applyFont="1" applyFill="1" applyBorder="1" applyAlignment="1">
      <alignment horizontal="center" vertical="top"/>
    </xf>
    <xf numFmtId="0" fontId="6" fillId="0" borderId="19" xfId="0" applyFont="1" applyFill="1" applyBorder="1" applyAlignment="1">
      <alignment horizontal="center"/>
    </xf>
    <xf numFmtId="0" fontId="11" fillId="0" borderId="7" xfId="0" applyFont="1" applyFill="1" applyBorder="1" applyAlignment="1">
      <alignment horizontal="center"/>
    </xf>
    <xf numFmtId="4" fontId="11" fillId="0" borderId="7" xfId="0" applyNumberFormat="1" applyFont="1" applyFill="1" applyBorder="1" applyAlignment="1">
      <alignment horizontal="right"/>
    </xf>
    <xf numFmtId="0" fontId="34" fillId="0" borderId="11" xfId="2" applyFont="1" applyBorder="1" applyAlignment="1">
      <alignment horizontal="left" vertical="top" wrapText="1"/>
    </xf>
    <xf numFmtId="0" fontId="34" fillId="0" borderId="11" xfId="2" applyFont="1" applyFill="1" applyBorder="1" applyAlignment="1">
      <alignment horizontal="left" vertical="top" wrapText="1"/>
    </xf>
    <xf numFmtId="0" fontId="6" fillId="0" borderId="7" xfId="0" applyFont="1" applyFill="1" applyBorder="1" applyAlignment="1">
      <alignment horizontal="center"/>
    </xf>
    <xf numFmtId="0" fontId="6" fillId="0" borderId="25" xfId="0" applyFont="1" applyFill="1" applyBorder="1" applyAlignment="1">
      <alignment horizontal="center"/>
    </xf>
    <xf numFmtId="0" fontId="11" fillId="0" borderId="9" xfId="0" applyFont="1" applyBorder="1" applyAlignment="1">
      <alignment horizontal="center"/>
    </xf>
    <xf numFmtId="4" fontId="11" fillId="0" borderId="25" xfId="0" applyNumberFormat="1" applyFont="1" applyBorder="1" applyAlignment="1">
      <alignment horizontal="right"/>
    </xf>
    <xf numFmtId="4" fontId="11" fillId="0" borderId="25" xfId="0" applyNumberFormat="1" applyFont="1" applyFill="1" applyBorder="1" applyAlignment="1">
      <alignment horizontal="right"/>
    </xf>
    <xf numFmtId="0" fontId="13" fillId="0" borderId="1" xfId="0" applyFont="1" applyFill="1" applyBorder="1" applyAlignment="1">
      <alignment horizontal="left" vertical="top" wrapText="1"/>
    </xf>
    <xf numFmtId="0" fontId="13" fillId="0" borderId="1" xfId="0" applyFont="1" applyFill="1" applyBorder="1" applyAlignment="1">
      <alignment horizontal="justify" vertical="top"/>
    </xf>
    <xf numFmtId="0" fontId="1" fillId="0" borderId="15" xfId="0" applyFont="1" applyFill="1" applyBorder="1" applyAlignment="1">
      <alignment horizontal="left" vertical="top" wrapText="1"/>
    </xf>
    <xf numFmtId="0" fontId="1" fillId="0" borderId="1" xfId="0" applyFont="1" applyFill="1" applyBorder="1" applyAlignment="1">
      <alignment horizontal="left" vertical="top" wrapText="1"/>
    </xf>
    <xf numFmtId="0" fontId="22" fillId="0" borderId="42" xfId="0" applyFont="1" applyBorder="1" applyAlignment="1">
      <alignment horizontal="center" vertical="top"/>
    </xf>
    <xf numFmtId="0" fontId="6" fillId="0" borderId="16" xfId="0" applyFont="1" applyFill="1" applyBorder="1" applyAlignment="1">
      <alignment horizontal="center"/>
    </xf>
    <xf numFmtId="4" fontId="1" fillId="0" borderId="16" xfId="0" applyNumberFormat="1" applyFont="1" applyFill="1" applyBorder="1" applyAlignment="1">
      <alignment horizontal="right"/>
    </xf>
    <xf numFmtId="0" fontId="1" fillId="0" borderId="7" xfId="0" applyFont="1" applyFill="1" applyBorder="1" applyAlignment="1">
      <alignment horizontal="center"/>
    </xf>
    <xf numFmtId="0" fontId="1" fillId="0" borderId="25" xfId="0" applyFont="1" applyFill="1" applyBorder="1" applyAlignment="1">
      <alignment horizontal="center"/>
    </xf>
    <xf numFmtId="0" fontId="4" fillId="0" borderId="22" xfId="0" applyFont="1" applyBorder="1" applyAlignment="1">
      <alignment vertical="center"/>
    </xf>
    <xf numFmtId="4" fontId="4" fillId="2" borderId="44" xfId="0" applyNumberFormat="1" applyFont="1" applyFill="1" applyBorder="1" applyAlignment="1">
      <alignment vertical="center"/>
    </xf>
    <xf numFmtId="4" fontId="4" fillId="0" borderId="45" xfId="0" applyNumberFormat="1" applyFont="1" applyBorder="1"/>
    <xf numFmtId="4" fontId="4" fillId="0" borderId="46" xfId="0" applyNumberFormat="1" applyFont="1" applyBorder="1" applyAlignment="1">
      <alignment vertical="center"/>
    </xf>
    <xf numFmtId="4" fontId="4" fillId="0" borderId="47" xfId="0" applyNumberFormat="1" applyFont="1" applyBorder="1" applyAlignment="1">
      <alignment vertical="center"/>
    </xf>
    <xf numFmtId="49" fontId="6" fillId="0" borderId="0" xfId="0" applyNumberFormat="1" applyFont="1" applyBorder="1" applyAlignment="1">
      <alignment horizontal="center" vertical="center"/>
    </xf>
    <xf numFmtId="0" fontId="6" fillId="0" borderId="0" xfId="0" applyFont="1" applyBorder="1"/>
    <xf numFmtId="164" fontId="6" fillId="0" borderId="0" xfId="0" applyNumberFormat="1" applyFont="1" applyBorder="1"/>
    <xf numFmtId="0" fontId="13" fillId="0" borderId="1" xfId="0" applyFont="1" applyBorder="1" applyAlignment="1">
      <alignment horizontal="center" vertical="top"/>
    </xf>
    <xf numFmtId="0" fontId="27" fillId="0" borderId="48" xfId="0" applyFont="1" applyFill="1" applyBorder="1" applyAlignment="1">
      <alignment horizontal="center" vertical="top"/>
    </xf>
    <xf numFmtId="0" fontId="22" fillId="0" borderId="15" xfId="0" applyFont="1" applyFill="1" applyBorder="1" applyAlignment="1">
      <alignment horizontal="left" vertical="top" wrapText="1"/>
    </xf>
    <xf numFmtId="0" fontId="13" fillId="0" borderId="9" xfId="0" applyFont="1" applyBorder="1" applyAlignment="1">
      <alignment horizontal="center" vertical="top" wrapText="1"/>
    </xf>
    <xf numFmtId="0" fontId="22" fillId="0" borderId="13" xfId="0" applyFont="1" applyFill="1" applyBorder="1" applyAlignment="1">
      <alignment horizontal="center" vertical="top"/>
    </xf>
    <xf numFmtId="0" fontId="22" fillId="0" borderId="12" xfId="0" applyFont="1" applyFill="1" applyBorder="1" applyAlignment="1">
      <alignment horizontal="center" vertical="top"/>
    </xf>
    <xf numFmtId="0" fontId="22" fillId="0" borderId="15" xfId="0" applyFont="1" applyFill="1" applyBorder="1" applyAlignment="1">
      <alignment horizontal="center" vertical="top"/>
    </xf>
    <xf numFmtId="0" fontId="1" fillId="0" borderId="15" xfId="0" applyFont="1" applyBorder="1" applyAlignment="1">
      <alignment horizontal="left" vertical="top" wrapText="1"/>
    </xf>
    <xf numFmtId="0" fontId="1" fillId="0" borderId="7" xfId="0" applyFont="1" applyFill="1" applyBorder="1" applyAlignment="1">
      <alignment horizontal="center" vertical="top"/>
    </xf>
    <xf numFmtId="3" fontId="18" fillId="0" borderId="4" xfId="0" applyNumberFormat="1" applyFont="1" applyBorder="1" applyAlignment="1">
      <alignment horizontal="right"/>
    </xf>
    <xf numFmtId="0" fontId="13" fillId="0" borderId="1" xfId="0" applyFont="1" applyFill="1" applyBorder="1" applyAlignment="1">
      <alignment horizontal="center" vertical="top"/>
    </xf>
    <xf numFmtId="0" fontId="1" fillId="0" borderId="8" xfId="0" applyFont="1" applyFill="1" applyBorder="1" applyAlignment="1">
      <alignment horizontal="center"/>
    </xf>
    <xf numFmtId="0" fontId="34" fillId="0" borderId="0" xfId="1137" applyFont="1" applyAlignment="1">
      <alignment horizontal="left" vertical="top"/>
    </xf>
    <xf numFmtId="4" fontId="34" fillId="0" borderId="0" xfId="1137" applyNumberFormat="1" applyFont="1" applyFill="1" applyAlignment="1">
      <alignment horizontal="left" vertical="top"/>
    </xf>
    <xf numFmtId="0" fontId="34" fillId="0" borderId="0" xfId="1137" applyFont="1" applyFill="1" applyAlignment="1">
      <alignment horizontal="left" vertical="top"/>
    </xf>
    <xf numFmtId="0" fontId="38" fillId="0" borderId="0" xfId="1137" applyFont="1" applyFill="1" applyAlignment="1">
      <alignment horizontal="left" vertical="top"/>
    </xf>
    <xf numFmtId="0" fontId="34" fillId="0" borderId="0" xfId="1137" applyFont="1" applyFill="1" applyBorder="1" applyAlignment="1">
      <alignment horizontal="left" vertical="top"/>
    </xf>
    <xf numFmtId="0" fontId="38" fillId="0" borderId="0" xfId="1137" applyFont="1" applyFill="1" applyBorder="1" applyAlignment="1">
      <alignment horizontal="left" vertical="top"/>
    </xf>
    <xf numFmtId="4" fontId="34" fillId="0" borderId="0" xfId="1137" applyNumberFormat="1" applyFont="1" applyFill="1" applyBorder="1" applyAlignment="1">
      <alignment horizontal="left" vertical="top"/>
    </xf>
    <xf numFmtId="0" fontId="38" fillId="0" borderId="0" xfId="1137" applyFont="1" applyFill="1" applyBorder="1" applyAlignment="1">
      <alignment horizontal="center" vertical="top"/>
    </xf>
    <xf numFmtId="0" fontId="34" fillId="0" borderId="0" xfId="1137" applyFont="1" applyFill="1" applyBorder="1" applyAlignment="1">
      <alignment horizontal="center" vertical="top"/>
    </xf>
    <xf numFmtId="0" fontId="38" fillId="0" borderId="0" xfId="1137" applyFont="1" applyAlignment="1">
      <alignment horizontal="left" vertical="center"/>
    </xf>
    <xf numFmtId="0" fontId="39" fillId="0" borderId="0" xfId="1137" applyFont="1" applyAlignment="1">
      <alignment horizontal="left" vertical="center"/>
    </xf>
    <xf numFmtId="4" fontId="34" fillId="0" borderId="14" xfId="1137" applyNumberFormat="1" applyFont="1" applyFill="1" applyBorder="1" applyAlignment="1">
      <alignment horizontal="right"/>
    </xf>
    <xf numFmtId="0" fontId="34" fillId="0" borderId="14" xfId="1137" applyFont="1" applyFill="1" applyBorder="1" applyAlignment="1">
      <alignment horizontal="center"/>
    </xf>
    <xf numFmtId="0" fontId="34" fillId="0" borderId="14" xfId="1137" applyFont="1" applyFill="1" applyBorder="1" applyAlignment="1">
      <alignment horizontal="left" vertical="top" wrapText="1"/>
    </xf>
    <xf numFmtId="0" fontId="38" fillId="0" borderId="14" xfId="1137" applyFont="1" applyFill="1" applyBorder="1" applyAlignment="1">
      <alignment horizontal="center" vertical="top"/>
    </xf>
    <xf numFmtId="0" fontId="34" fillId="0" borderId="14" xfId="1137" applyFont="1" applyFill="1" applyBorder="1" applyAlignment="1">
      <alignment horizontal="center" vertical="top"/>
    </xf>
    <xf numFmtId="4" fontId="1" fillId="0" borderId="12" xfId="1137" applyNumberFormat="1" applyFont="1" applyFill="1" applyBorder="1" applyAlignment="1">
      <alignment horizontal="right"/>
    </xf>
    <xf numFmtId="4" fontId="34" fillId="0" borderId="12" xfId="1137" applyNumberFormat="1" applyFont="1" applyFill="1" applyBorder="1" applyAlignment="1">
      <alignment horizontal="right"/>
    </xf>
    <xf numFmtId="0" fontId="34" fillId="0" borderId="12" xfId="1137" applyFont="1" applyFill="1" applyBorder="1" applyAlignment="1">
      <alignment horizontal="center"/>
    </xf>
    <xf numFmtId="0" fontId="34" fillId="0" borderId="0" xfId="1137" applyFont="1" applyAlignment="1">
      <alignment horizontal="left" vertical="center"/>
    </xf>
    <xf numFmtId="4" fontId="34" fillId="0" borderId="11" xfId="1137" applyNumberFormat="1" applyFont="1" applyFill="1" applyBorder="1" applyAlignment="1">
      <alignment horizontal="right" vertical="center"/>
    </xf>
    <xf numFmtId="0" fontId="34" fillId="0" borderId="11" xfId="1137" applyFont="1" applyFill="1" applyBorder="1" applyAlignment="1">
      <alignment horizontal="center" vertical="center"/>
    </xf>
    <xf numFmtId="0" fontId="34" fillId="0" borderId="11" xfId="1137" applyFont="1" applyFill="1" applyBorder="1" applyAlignment="1">
      <alignment horizontal="center"/>
    </xf>
    <xf numFmtId="0" fontId="34" fillId="0" borderId="12" xfId="1137" applyFont="1" applyFill="1" applyBorder="1" applyAlignment="1">
      <alignment horizontal="left" vertical="top" wrapText="1"/>
    </xf>
    <xf numFmtId="0" fontId="38" fillId="0" borderId="12" xfId="1137" applyFont="1" applyFill="1" applyBorder="1" applyAlignment="1">
      <alignment horizontal="center" vertical="top"/>
    </xf>
    <xf numFmtId="0" fontId="34" fillId="0" borderId="12" xfId="1137" applyFont="1" applyFill="1" applyBorder="1" applyAlignment="1">
      <alignment horizontal="center" vertical="top"/>
    </xf>
    <xf numFmtId="0" fontId="34" fillId="0" borderId="0" xfId="1137" applyFont="1" applyBorder="1" applyAlignment="1">
      <alignment horizontal="left" vertical="top"/>
    </xf>
    <xf numFmtId="4" fontId="34" fillId="0" borderId="11" xfId="1137" applyNumberFormat="1" applyFont="1" applyFill="1" applyBorder="1" applyAlignment="1">
      <alignment horizontal="right"/>
    </xf>
    <xf numFmtId="0" fontId="34" fillId="0" borderId="11" xfId="1137" applyFont="1" applyFill="1" applyBorder="1" applyAlignment="1">
      <alignment horizontal="left" vertical="top" wrapText="1"/>
    </xf>
    <xf numFmtId="0" fontId="38" fillId="0" borderId="11" xfId="1137" applyFont="1" applyFill="1" applyBorder="1" applyAlignment="1">
      <alignment horizontal="left" vertical="top" wrapText="1"/>
    </xf>
    <xf numFmtId="0" fontId="38" fillId="0" borderId="11" xfId="1137" applyFont="1" applyFill="1" applyBorder="1" applyAlignment="1">
      <alignment horizontal="center" vertical="top"/>
    </xf>
    <xf numFmtId="0" fontId="1" fillId="0" borderId="0" xfId="1"/>
    <xf numFmtId="0" fontId="1" fillId="0" borderId="12" xfId="1" applyBorder="1"/>
    <xf numFmtId="0" fontId="38" fillId="0" borderId="13" xfId="1137" applyFont="1" applyFill="1" applyBorder="1" applyAlignment="1">
      <alignment horizontal="center" vertical="top"/>
    </xf>
    <xf numFmtId="0" fontId="34" fillId="0" borderId="11" xfId="1137" applyFont="1" applyFill="1" applyBorder="1" applyAlignment="1">
      <alignment horizontal="center" vertical="top"/>
    </xf>
    <xf numFmtId="0" fontId="1" fillId="0" borderId="11" xfId="1" applyFill="1" applyBorder="1"/>
    <xf numFmtId="0" fontId="1" fillId="0" borderId="11" xfId="1" applyBorder="1"/>
    <xf numFmtId="0" fontId="38" fillId="0" borderId="13" xfId="1137" applyFont="1" applyFill="1" applyBorder="1" applyAlignment="1">
      <alignment horizontal="left" vertical="top" wrapText="1"/>
    </xf>
    <xf numFmtId="4" fontId="34" fillId="0" borderId="13" xfId="1137" applyNumberFormat="1" applyFont="1" applyFill="1" applyBorder="1" applyAlignment="1">
      <alignment horizontal="right"/>
    </xf>
    <xf numFmtId="0" fontId="34" fillId="0" borderId="13" xfId="1137" applyFont="1" applyFill="1" applyBorder="1" applyAlignment="1">
      <alignment horizontal="center"/>
    </xf>
    <xf numFmtId="0" fontId="34" fillId="0" borderId="13" xfId="1137" applyFont="1" applyFill="1" applyBorder="1" applyAlignment="1">
      <alignment horizontal="center" vertical="top"/>
    </xf>
    <xf numFmtId="0" fontId="34" fillId="0" borderId="11" xfId="1137" applyFont="1" applyFill="1" applyBorder="1" applyAlignment="1">
      <alignment horizontal="justify" vertical="top"/>
    </xf>
    <xf numFmtId="0" fontId="34" fillId="0" borderId="13" xfId="1137" applyFont="1" applyFill="1" applyBorder="1" applyAlignment="1">
      <alignment horizontal="left" vertical="top"/>
    </xf>
    <xf numFmtId="0" fontId="1" fillId="0" borderId="11" xfId="1137" applyFont="1" applyFill="1" applyBorder="1" applyAlignment="1">
      <alignment horizontal="left" vertical="top" wrapText="1"/>
    </xf>
    <xf numFmtId="0" fontId="34" fillId="0" borderId="11" xfId="1137" applyFont="1" applyFill="1" applyBorder="1" applyAlignment="1">
      <alignment horizontal="left" vertical="top"/>
    </xf>
    <xf numFmtId="4" fontId="34" fillId="0" borderId="49" xfId="1137" applyNumberFormat="1" applyFont="1" applyFill="1" applyBorder="1" applyAlignment="1">
      <alignment horizontal="right"/>
    </xf>
    <xf numFmtId="4" fontId="1" fillId="0" borderId="11" xfId="1137" applyNumberFormat="1" applyFont="1" applyFill="1" applyBorder="1" applyAlignment="1">
      <alignment horizontal="right"/>
    </xf>
    <xf numFmtId="4" fontId="34" fillId="0" borderId="50" xfId="1137" applyNumberFormat="1" applyFont="1" applyFill="1" applyBorder="1" applyAlignment="1">
      <alignment horizontal="right"/>
    </xf>
    <xf numFmtId="4" fontId="1" fillId="0" borderId="11" xfId="1137" applyNumberFormat="1" applyFont="1" applyFill="1" applyBorder="1" applyAlignment="1">
      <alignment vertical="top" wrapText="1"/>
    </xf>
    <xf numFmtId="4" fontId="13" fillId="0" borderId="13" xfId="1137" applyNumberFormat="1" applyFont="1" applyFill="1" applyBorder="1" applyAlignment="1">
      <alignment vertical="top" wrapText="1"/>
    </xf>
    <xf numFmtId="0" fontId="38" fillId="0" borderId="13" xfId="1137" applyFont="1" applyFill="1" applyBorder="1" applyAlignment="1">
      <alignment horizontal="justify" vertical="top"/>
    </xf>
    <xf numFmtId="4" fontId="34" fillId="0" borderId="13" xfId="1137" applyNumberFormat="1" applyFont="1" applyFill="1" applyBorder="1" applyAlignment="1">
      <alignment horizontal="left" vertical="top"/>
    </xf>
    <xf numFmtId="0" fontId="1" fillId="0" borderId="0" xfId="1137" applyFont="1"/>
    <xf numFmtId="0" fontId="24" fillId="0" borderId="0" xfId="1137" applyFont="1" applyBorder="1" applyAlignment="1">
      <alignment horizontal="center" vertical="center" wrapText="1"/>
    </xf>
    <xf numFmtId="0" fontId="24" fillId="0" borderId="10" xfId="1137" applyFont="1" applyFill="1" applyBorder="1" applyAlignment="1">
      <alignment horizontal="center" vertical="center" wrapText="1"/>
    </xf>
    <xf numFmtId="0" fontId="1" fillId="0" borderId="10" xfId="1137" applyFont="1" applyFill="1" applyBorder="1" applyAlignment="1">
      <alignment vertical="top" wrapText="1"/>
    </xf>
    <xf numFmtId="165" fontId="13" fillId="0" borderId="10" xfId="1137" applyNumberFormat="1" applyFont="1" applyFill="1" applyBorder="1" applyAlignment="1">
      <alignment horizontal="center" vertical="center" wrapText="1"/>
    </xf>
    <xf numFmtId="0" fontId="1" fillId="0" borderId="10" xfId="1137" applyFont="1" applyFill="1" applyBorder="1" applyAlignment="1">
      <alignment horizontal="center" vertical="center" wrapText="1"/>
    </xf>
    <xf numFmtId="14" fontId="13" fillId="0" borderId="0" xfId="3" applyNumberFormat="1" applyFont="1" applyFill="1" applyBorder="1" applyAlignment="1">
      <alignment horizontal="left" vertical="top"/>
    </xf>
    <xf numFmtId="14" fontId="1" fillId="0" borderId="0" xfId="3" applyNumberFormat="1" applyFont="1" applyFill="1" applyBorder="1" applyAlignment="1">
      <alignment horizontal="left" vertical="top"/>
    </xf>
    <xf numFmtId="0" fontId="1" fillId="0" borderId="0" xfId="1137" applyFont="1" applyAlignment="1">
      <alignment vertical="center"/>
    </xf>
    <xf numFmtId="4" fontId="1" fillId="0" borderId="0" xfId="1137" applyNumberFormat="1" applyFont="1" applyFill="1" applyBorder="1" applyAlignment="1">
      <alignment vertical="center"/>
    </xf>
    <xf numFmtId="4" fontId="13" fillId="0" borderId="0" xfId="1137" applyNumberFormat="1" applyFont="1" applyFill="1" applyBorder="1" applyAlignment="1">
      <alignment horizontal="left" vertical="center"/>
    </xf>
    <xf numFmtId="0" fontId="13" fillId="0" borderId="0" xfId="1137" applyFont="1" applyFill="1" applyBorder="1" applyAlignment="1">
      <alignment horizontal="left" vertical="center"/>
    </xf>
    <xf numFmtId="0" fontId="13" fillId="0" borderId="0" xfId="1137" applyFont="1" applyFill="1" applyBorder="1" applyAlignment="1">
      <alignment vertical="top" wrapText="1"/>
    </xf>
    <xf numFmtId="49" fontId="13" fillId="0" borderId="0" xfId="1137" applyNumberFormat="1" applyFont="1" applyFill="1" applyBorder="1" applyAlignment="1">
      <alignment horizontal="center" vertical="top" wrapText="1"/>
    </xf>
    <xf numFmtId="0" fontId="1" fillId="0" borderId="0" xfId="1137" applyFont="1" applyFill="1" applyBorder="1" applyAlignment="1">
      <alignment horizontal="center" vertical="center"/>
    </xf>
    <xf numFmtId="0" fontId="13" fillId="0" borderId="0" xfId="1137" applyFont="1" applyAlignment="1">
      <alignment vertical="center"/>
    </xf>
    <xf numFmtId="4" fontId="13" fillId="0" borderId="0" xfId="1137" applyNumberFormat="1" applyFont="1" applyFill="1" applyBorder="1" applyAlignment="1">
      <alignment horizontal="center" vertical="center" wrapText="1"/>
    </xf>
    <xf numFmtId="4" fontId="13" fillId="0" borderId="0" xfId="1137" applyNumberFormat="1" applyFont="1" applyFill="1" applyBorder="1" applyAlignment="1">
      <alignment horizontal="right" vertical="center" wrapText="1"/>
    </xf>
    <xf numFmtId="0" fontId="13" fillId="0" borderId="0" xfId="1137" applyFont="1" applyFill="1" applyBorder="1" applyAlignment="1">
      <alignment horizontal="center" vertical="center" wrapText="1"/>
    </xf>
    <xf numFmtId="0" fontId="13" fillId="0" borderId="0" xfId="1137" applyFont="1" applyFill="1" applyBorder="1" applyAlignment="1">
      <alignment vertical="top"/>
    </xf>
    <xf numFmtId="4" fontId="1" fillId="0" borderId="0" xfId="1137" applyNumberFormat="1" applyFont="1" applyFill="1" applyBorder="1" applyAlignment="1">
      <alignment horizontal="center" wrapText="1"/>
    </xf>
    <xf numFmtId="4" fontId="1" fillId="0" borderId="0" xfId="1137" applyNumberFormat="1" applyFont="1" applyFill="1" applyBorder="1" applyAlignment="1">
      <alignment horizontal="right" wrapText="1"/>
    </xf>
    <xf numFmtId="0" fontId="1" fillId="0" borderId="0" xfId="1137" applyFont="1" applyFill="1" applyBorder="1" applyAlignment="1">
      <alignment horizontal="center" wrapText="1"/>
    </xf>
    <xf numFmtId="0" fontId="1" fillId="0" borderId="0" xfId="1137" applyFont="1" applyFill="1" applyBorder="1" applyAlignment="1">
      <alignment vertical="top" wrapText="1"/>
    </xf>
    <xf numFmtId="165" fontId="13" fillId="0" borderId="0" xfId="1137" applyNumberFormat="1" applyFont="1" applyFill="1" applyBorder="1" applyAlignment="1">
      <alignment horizontal="center" vertical="top" wrapText="1"/>
    </xf>
    <xf numFmtId="0" fontId="1" fillId="0" borderId="0" xfId="1137" applyFont="1" applyFill="1" applyBorder="1" applyAlignment="1">
      <alignment horizontal="center" vertical="top" wrapText="1"/>
    </xf>
    <xf numFmtId="0" fontId="21" fillId="0" borderId="0" xfId="1137" applyFont="1" applyFill="1" applyBorder="1" applyAlignment="1">
      <alignment horizontal="left" vertical="top" wrapText="1"/>
    </xf>
    <xf numFmtId="0" fontId="38" fillId="4" borderId="0" xfId="1137" applyFont="1" applyFill="1" applyBorder="1" applyAlignment="1">
      <alignment horizontal="left" vertical="center"/>
    </xf>
    <xf numFmtId="49" fontId="38" fillId="4" borderId="0" xfId="1137" applyNumberFormat="1" applyFont="1" applyFill="1" applyBorder="1" applyAlignment="1">
      <alignment horizontal="center" vertical="center"/>
    </xf>
    <xf numFmtId="4" fontId="38" fillId="4" borderId="0" xfId="1137" applyNumberFormat="1" applyFont="1" applyFill="1" applyBorder="1" applyAlignment="1">
      <alignment horizontal="right" vertical="center"/>
    </xf>
    <xf numFmtId="4" fontId="40" fillId="4" borderId="0" xfId="1137" applyNumberFormat="1" applyFont="1" applyFill="1" applyBorder="1" applyAlignment="1">
      <alignment horizontal="right" vertical="center"/>
    </xf>
    <xf numFmtId="0" fontId="34" fillId="0" borderId="7" xfId="1137" applyFont="1" applyFill="1" applyBorder="1" applyAlignment="1">
      <alignment horizontal="center" vertical="top"/>
    </xf>
    <xf numFmtId="0" fontId="34" fillId="0" borderId="7" xfId="1137" applyFont="1" applyFill="1" applyBorder="1" applyAlignment="1">
      <alignment horizontal="center"/>
    </xf>
    <xf numFmtId="0" fontId="34" fillId="0" borderId="0" xfId="1137" applyFont="1" applyFill="1" applyAlignment="1">
      <alignment horizontal="left" vertical="top" wrapText="1"/>
    </xf>
    <xf numFmtId="0" fontId="34" fillId="0" borderId="0" xfId="1137" applyFont="1" applyFill="1" applyBorder="1" applyAlignment="1">
      <alignment horizontal="left" vertical="top" wrapText="1"/>
    </xf>
    <xf numFmtId="4" fontId="1" fillId="0" borderId="14" xfId="1137" applyNumberFormat="1" applyFont="1" applyFill="1" applyBorder="1" applyAlignment="1">
      <alignment horizontal="right"/>
    </xf>
    <xf numFmtId="0" fontId="34" fillId="0" borderId="14" xfId="1137" applyFont="1" applyFill="1" applyBorder="1" applyAlignment="1">
      <alignment horizontal="justify" vertical="top" wrapText="1"/>
    </xf>
    <xf numFmtId="0" fontId="34" fillId="0" borderId="11" xfId="1137" applyFont="1" applyFill="1" applyBorder="1" applyAlignment="1">
      <alignment horizontal="justify" vertical="top" wrapText="1"/>
    </xf>
    <xf numFmtId="4" fontId="1" fillId="0" borderId="13" xfId="1137" applyNumberFormat="1" applyFont="1" applyFill="1" applyBorder="1" applyAlignment="1">
      <alignment horizontal="right"/>
    </xf>
    <xf numFmtId="0" fontId="38" fillId="0" borderId="13" xfId="1137" applyFont="1" applyFill="1" applyBorder="1" applyAlignment="1">
      <alignment horizontal="justify" vertical="top" wrapText="1"/>
    </xf>
    <xf numFmtId="0" fontId="34" fillId="0" borderId="0" xfId="1138" applyFont="1" applyFill="1" applyAlignment="1">
      <alignment horizontal="justify" vertical="center"/>
    </xf>
    <xf numFmtId="0" fontId="13" fillId="0" borderId="13" xfId="1137" applyFont="1" applyFill="1" applyBorder="1" applyAlignment="1">
      <alignment horizontal="left" vertical="top" wrapText="1"/>
    </xf>
    <xf numFmtId="0" fontId="39" fillId="0" borderId="0" xfId="1137" applyFont="1" applyBorder="1" applyAlignment="1">
      <alignment horizontal="left" vertical="top"/>
    </xf>
    <xf numFmtId="0" fontId="34" fillId="0" borderId="11" xfId="1137" applyFont="1" applyFill="1" applyBorder="1" applyAlignment="1">
      <alignment vertical="top" wrapText="1"/>
    </xf>
    <xf numFmtId="0" fontId="13" fillId="0" borderId="11" xfId="1137" applyFont="1" applyFill="1" applyBorder="1" applyAlignment="1">
      <alignment horizontal="left" vertical="top"/>
    </xf>
    <xf numFmtId="4" fontId="1" fillId="0" borderId="11" xfId="1137" applyNumberFormat="1" applyFont="1" applyFill="1" applyBorder="1" applyAlignment="1">
      <alignment horizontal="right" wrapText="1"/>
    </xf>
    <xf numFmtId="4" fontId="1" fillId="0" borderId="13" xfId="1137" applyNumberFormat="1" applyFont="1" applyFill="1" applyBorder="1" applyAlignment="1">
      <alignment horizontal="left" vertical="top"/>
    </xf>
    <xf numFmtId="0" fontId="1" fillId="0" borderId="10" xfId="1137" applyFont="1" applyFill="1" applyBorder="1" applyAlignment="1">
      <alignment vertical="center" wrapText="1"/>
    </xf>
    <xf numFmtId="0" fontId="13" fillId="0" borderId="0" xfId="1137" applyFont="1" applyFill="1" applyBorder="1" applyAlignment="1">
      <alignment vertical="center"/>
    </xf>
    <xf numFmtId="0" fontId="38" fillId="4" borderId="0" xfId="1137" applyFont="1" applyFill="1" applyBorder="1" applyAlignment="1">
      <alignment horizontal="center" vertical="center"/>
    </xf>
    <xf numFmtId="0" fontId="38" fillId="4" borderId="0" xfId="1137" applyFont="1" applyFill="1" applyBorder="1" applyAlignment="1">
      <alignment horizontal="left" vertical="center" wrapText="1"/>
    </xf>
    <xf numFmtId="0" fontId="38" fillId="4" borderId="0" xfId="1137" applyFont="1" applyFill="1" applyBorder="1" applyAlignment="1">
      <alignment horizontal="left" vertical="top" wrapText="1"/>
    </xf>
    <xf numFmtId="4" fontId="41" fillId="0" borderId="0" xfId="1137" applyNumberFormat="1" applyFont="1" applyFill="1" applyBorder="1" applyAlignment="1">
      <alignment horizontal="right" wrapText="1"/>
    </xf>
    <xf numFmtId="0" fontId="34" fillId="6" borderId="11" xfId="1137" applyFont="1" applyFill="1" applyBorder="1" applyAlignment="1">
      <alignment horizontal="center"/>
    </xf>
    <xf numFmtId="4" fontId="34" fillId="0" borderId="11" xfId="1137" applyNumberFormat="1" applyFont="1" applyBorder="1" applyAlignment="1">
      <alignment horizontal="right" vertical="top"/>
    </xf>
    <xf numFmtId="0" fontId="27" fillId="0" borderId="5" xfId="0" applyFont="1" applyFill="1" applyBorder="1" applyAlignment="1">
      <alignment horizontal="center" vertical="top"/>
    </xf>
    <xf numFmtId="0" fontId="26" fillId="0" borderId="0" xfId="0" applyFont="1" applyFill="1" applyAlignment="1">
      <alignment horizontal="justify" vertical="top"/>
    </xf>
    <xf numFmtId="0" fontId="23" fillId="0" borderId="2" xfId="1136" applyFont="1" applyFill="1" applyBorder="1" applyAlignment="1">
      <alignment horizontal="left" vertical="top" wrapText="1"/>
    </xf>
    <xf numFmtId="4" fontId="34" fillId="0" borderId="9" xfId="1137" applyNumberFormat="1" applyFont="1" applyFill="1" applyBorder="1" applyAlignment="1">
      <alignment horizontal="right"/>
    </xf>
    <xf numFmtId="0" fontId="23" fillId="0" borderId="4" xfId="1136" applyFont="1" applyFill="1" applyBorder="1" applyAlignment="1">
      <alignment horizontal="left" vertical="top" wrapText="1"/>
    </xf>
    <xf numFmtId="4" fontId="44" fillId="0" borderId="0" xfId="1137" applyNumberFormat="1" applyFont="1" applyFill="1" applyBorder="1" applyAlignment="1">
      <alignment horizontal="right" wrapText="1"/>
    </xf>
    <xf numFmtId="4" fontId="13" fillId="4" borderId="0" xfId="1137" applyNumberFormat="1" applyFont="1" applyFill="1" applyBorder="1" applyAlignment="1">
      <alignment horizontal="center" vertical="center"/>
    </xf>
    <xf numFmtId="4" fontId="1" fillId="0" borderId="0" xfId="1137" applyNumberFormat="1" applyFont="1" applyFill="1" applyBorder="1" applyAlignment="1">
      <alignment horizontal="left" vertical="top"/>
    </xf>
    <xf numFmtId="4" fontId="1" fillId="0" borderId="0" xfId="1137" applyNumberFormat="1" applyFont="1" applyFill="1" applyAlignment="1">
      <alignment horizontal="left" vertical="top"/>
    </xf>
    <xf numFmtId="4" fontId="1" fillId="0" borderId="1" xfId="0" applyNumberFormat="1" applyFont="1" applyBorder="1" applyAlignment="1">
      <alignment horizontal="right" vertical="top"/>
    </xf>
    <xf numFmtId="4" fontId="1" fillId="0" borderId="9" xfId="0" applyNumberFormat="1" applyFont="1" applyBorder="1" applyAlignment="1">
      <alignment horizontal="right" vertical="top"/>
    </xf>
    <xf numFmtId="4" fontId="1" fillId="0" borderId="6" xfId="0" applyNumberFormat="1" applyFont="1" applyBorder="1" applyAlignment="1">
      <alignment horizontal="right" vertical="center"/>
    </xf>
    <xf numFmtId="4" fontId="1" fillId="0" borderId="6" xfId="0" applyNumberFormat="1" applyFont="1" applyBorder="1" applyAlignment="1">
      <alignment horizontal="right"/>
    </xf>
    <xf numFmtId="4" fontId="1" fillId="0" borderId="13" xfId="0" applyNumberFormat="1" applyFont="1" applyFill="1" applyBorder="1" applyAlignment="1">
      <alignment horizontal="right"/>
    </xf>
    <xf numFmtId="2" fontId="1" fillId="0" borderId="15" xfId="0" applyNumberFormat="1" applyFont="1" applyBorder="1" applyAlignment="1">
      <alignment horizontal="right"/>
    </xf>
    <xf numFmtId="2" fontId="1" fillId="0" borderId="4" xfId="0" applyNumberFormat="1" applyFont="1" applyBorder="1" applyAlignment="1">
      <alignment horizontal="right"/>
    </xf>
    <xf numFmtId="2" fontId="1" fillId="0" borderId="9" xfId="0" applyNumberFormat="1" applyFont="1" applyBorder="1" applyAlignment="1">
      <alignment horizontal="right"/>
    </xf>
    <xf numFmtId="2" fontId="1" fillId="0" borderId="0" xfId="0" applyNumberFormat="1" applyFont="1" applyBorder="1" applyAlignment="1">
      <alignment horizontal="right"/>
    </xf>
    <xf numFmtId="2" fontId="1" fillId="0" borderId="0" xfId="0" applyNumberFormat="1" applyFont="1" applyAlignment="1">
      <alignment horizontal="left" vertical="top"/>
    </xf>
    <xf numFmtId="2" fontId="20" fillId="0" borderId="0" xfId="0" applyNumberFormat="1" applyFont="1" applyBorder="1" applyAlignment="1">
      <alignment horizontal="center" wrapText="1"/>
    </xf>
    <xf numFmtId="2" fontId="22" fillId="0" borderId="0" xfId="0" applyNumberFormat="1" applyFont="1" applyBorder="1" applyAlignment="1">
      <alignment horizontal="center" vertical="center" wrapText="1"/>
    </xf>
    <xf numFmtId="2" fontId="20" fillId="0" borderId="0" xfId="0" applyNumberFormat="1" applyFont="1" applyBorder="1" applyAlignment="1">
      <alignment vertical="center"/>
    </xf>
    <xf numFmtId="2" fontId="13" fillId="2" borderId="0" xfId="0" applyNumberFormat="1" applyFont="1" applyFill="1" applyBorder="1" applyAlignment="1">
      <alignment horizontal="center" vertical="center"/>
    </xf>
    <xf numFmtId="0" fontId="27" fillId="10" borderId="2" xfId="0" applyFont="1" applyFill="1" applyBorder="1" applyAlignment="1">
      <alignment horizontal="center" vertical="top"/>
    </xf>
    <xf numFmtId="0" fontId="27" fillId="10" borderId="4" xfId="0" applyFont="1" applyFill="1" applyBorder="1" applyAlignment="1">
      <alignment horizontal="center" vertical="top"/>
    </xf>
    <xf numFmtId="0" fontId="27" fillId="10" borderId="9" xfId="0" applyFont="1" applyFill="1" applyBorder="1" applyAlignment="1">
      <alignment horizontal="center" vertical="top"/>
    </xf>
    <xf numFmtId="0" fontId="6" fillId="0" borderId="9" xfId="0" applyFont="1" applyBorder="1" applyAlignment="1">
      <alignment horizontal="center"/>
    </xf>
    <xf numFmtId="0" fontId="34" fillId="0" borderId="12" xfId="2" applyFont="1" applyBorder="1" applyAlignment="1">
      <alignment horizontal="center"/>
    </xf>
    <xf numFmtId="4" fontId="34" fillId="0" borderId="50" xfId="2" applyNumberFormat="1" applyFont="1" applyBorder="1" applyAlignment="1">
      <alignment horizontal="right"/>
    </xf>
    <xf numFmtId="0" fontId="34" fillId="0" borderId="11" xfId="2" applyFont="1" applyBorder="1" applyAlignment="1">
      <alignment horizontal="center"/>
    </xf>
    <xf numFmtId="4" fontId="34" fillId="0" borderId="11" xfId="2" applyNumberFormat="1" applyFont="1" applyBorder="1" applyAlignment="1">
      <alignment horizontal="right"/>
    </xf>
    <xf numFmtId="0" fontId="6" fillId="0" borderId="11" xfId="0" applyNumberFormat="1" applyFont="1" applyFill="1" applyBorder="1" applyAlignment="1">
      <alignment horizontal="center" vertical="top"/>
    </xf>
    <xf numFmtId="0" fontId="27" fillId="0" borderId="11" xfId="0" applyNumberFormat="1" applyFont="1" applyFill="1" applyBorder="1" applyAlignment="1">
      <alignment horizontal="center" vertical="top"/>
    </xf>
    <xf numFmtId="0" fontId="1" fillId="0" borderId="11" xfId="0" quotePrefix="1" applyNumberFormat="1" applyFont="1" applyFill="1" applyBorder="1" applyAlignment="1">
      <alignment horizontal="left" vertical="top" wrapText="1"/>
    </xf>
    <xf numFmtId="0" fontId="1" fillId="0" borderId="11" xfId="0" applyNumberFormat="1" applyFont="1" applyFill="1" applyBorder="1" applyAlignment="1">
      <alignment horizontal="justify" vertical="top"/>
    </xf>
    <xf numFmtId="0" fontId="9" fillId="0" borderId="11" xfId="0" applyNumberFormat="1" applyFont="1" applyFill="1" applyBorder="1" applyAlignment="1">
      <alignment horizontal="left" vertical="top"/>
    </xf>
    <xf numFmtId="0" fontId="13" fillId="0" borderId="11" xfId="0" applyNumberFormat="1" applyFont="1" applyFill="1" applyBorder="1" applyAlignment="1">
      <alignment horizontal="left" vertical="top"/>
    </xf>
    <xf numFmtId="0" fontId="6" fillId="0" borderId="0" xfId="0" applyNumberFormat="1" applyFont="1" applyAlignment="1">
      <alignment horizontal="left" vertical="top"/>
    </xf>
    <xf numFmtId="0" fontId="1" fillId="0" borderId="11" xfId="0" applyNumberFormat="1" applyFont="1" applyFill="1" applyBorder="1" applyAlignment="1">
      <alignment horizontal="left" vertical="top" wrapText="1"/>
    </xf>
    <xf numFmtId="0" fontId="6" fillId="0" borderId="11" xfId="0" applyNumberFormat="1" applyFont="1" applyFill="1" applyBorder="1" applyAlignment="1">
      <alignment horizontal="left" vertical="top"/>
    </xf>
    <xf numFmtId="0" fontId="1" fillId="0" borderId="11" xfId="0" quotePrefix="1" applyNumberFormat="1" applyFont="1" applyFill="1" applyBorder="1" applyAlignment="1">
      <alignment vertical="top" wrapText="1"/>
    </xf>
    <xf numFmtId="0" fontId="34" fillId="0" borderId="12" xfId="2" applyFont="1" applyFill="1" applyBorder="1" applyAlignment="1">
      <alignment horizontal="center"/>
    </xf>
    <xf numFmtId="4" fontId="0" fillId="0" borderId="12" xfId="2" applyNumberFormat="1" applyFont="1" applyFill="1" applyBorder="1" applyAlignment="1">
      <alignment horizontal="right"/>
    </xf>
    <xf numFmtId="0" fontId="1" fillId="0" borderId="11" xfId="0" applyNumberFormat="1" applyFont="1" applyFill="1" applyBorder="1" applyAlignment="1">
      <alignment vertical="top" wrapText="1"/>
    </xf>
    <xf numFmtId="0" fontId="34" fillId="0" borderId="11" xfId="2" applyFont="1" applyFill="1" applyBorder="1" applyAlignment="1">
      <alignment horizontal="center"/>
    </xf>
    <xf numFmtId="4" fontId="0" fillId="0" borderId="11" xfId="2" applyNumberFormat="1" applyFont="1" applyFill="1" applyBorder="1" applyAlignment="1">
      <alignment horizontal="right"/>
    </xf>
    <xf numFmtId="0" fontId="6" fillId="0" borderId="11" xfId="0" applyNumberFormat="1" applyFont="1" applyFill="1" applyBorder="1" applyAlignment="1">
      <alignment horizontal="center"/>
    </xf>
    <xf numFmtId="0" fontId="1" fillId="0" borderId="11" xfId="0" applyNumberFormat="1" applyFont="1" applyFill="1" applyBorder="1" applyAlignment="1">
      <alignment horizontal="right"/>
    </xf>
    <xf numFmtId="0" fontId="20" fillId="0" borderId="11" xfId="0" applyNumberFormat="1" applyFont="1" applyFill="1" applyBorder="1" applyAlignment="1">
      <alignment horizontal="left" vertical="top" wrapText="1"/>
    </xf>
    <xf numFmtId="0" fontId="22" fillId="0" borderId="11" xfId="0" applyNumberFormat="1" applyFont="1" applyFill="1" applyBorder="1" applyAlignment="1">
      <alignment horizontal="left" vertical="top" wrapText="1"/>
    </xf>
    <xf numFmtId="0" fontId="13" fillId="0" borderId="11" xfId="0" applyNumberFormat="1" applyFont="1" applyFill="1" applyBorder="1" applyAlignment="1">
      <alignment horizontal="left" vertical="top" wrapText="1"/>
    </xf>
    <xf numFmtId="0" fontId="1" fillId="0" borderId="24" xfId="0" applyNumberFormat="1" applyFont="1" applyBorder="1" applyAlignment="1">
      <alignment horizontal="left" vertical="top"/>
    </xf>
    <xf numFmtId="0" fontId="1" fillId="0" borderId="16" xfId="0" applyNumberFormat="1" applyFont="1" applyFill="1" applyBorder="1" applyAlignment="1">
      <alignment horizontal="left" vertical="top" wrapText="1"/>
    </xf>
    <xf numFmtId="0" fontId="20" fillId="0" borderId="16" xfId="0" applyNumberFormat="1" applyFont="1" applyFill="1" applyBorder="1" applyAlignment="1">
      <alignment horizontal="left" vertical="top" wrapText="1"/>
    </xf>
    <xf numFmtId="0" fontId="1" fillId="0" borderId="11" xfId="0" applyNumberFormat="1" applyFont="1" applyFill="1" applyBorder="1" applyAlignment="1">
      <alignment horizontal="center" vertical="top"/>
    </xf>
    <xf numFmtId="0" fontId="22" fillId="0" borderId="11" xfId="0" applyNumberFormat="1" applyFont="1" applyFill="1" applyBorder="1" applyAlignment="1">
      <alignment horizontal="center" vertical="top"/>
    </xf>
    <xf numFmtId="0" fontId="1" fillId="0" borderId="11" xfId="1" quotePrefix="1" applyNumberFormat="1" applyFont="1" applyFill="1" applyBorder="1" applyAlignment="1">
      <alignment horizontal="left" vertical="top" wrapText="1"/>
    </xf>
    <xf numFmtId="0" fontId="1" fillId="0" borderId="11" xfId="0" applyNumberFormat="1" applyFont="1" applyFill="1" applyBorder="1" applyAlignment="1">
      <alignment horizontal="center"/>
    </xf>
    <xf numFmtId="0" fontId="20" fillId="0" borderId="0" xfId="0" applyNumberFormat="1" applyFont="1" applyFill="1" applyBorder="1" applyAlignment="1">
      <alignment vertical="top" wrapText="1"/>
    </xf>
    <xf numFmtId="0" fontId="22" fillId="0" borderId="0" xfId="0" applyNumberFormat="1" applyFont="1" applyFill="1" applyBorder="1" applyAlignment="1">
      <alignment vertical="top"/>
    </xf>
    <xf numFmtId="0" fontId="22" fillId="0" borderId="0" xfId="0" applyNumberFormat="1" applyFont="1" applyFill="1" applyBorder="1" applyAlignment="1">
      <alignment vertical="top" wrapText="1"/>
    </xf>
    <xf numFmtId="0" fontId="13" fillId="0" borderId="0" xfId="0" applyNumberFormat="1" applyFont="1" applyFill="1" applyBorder="1" applyAlignment="1">
      <alignment horizontal="left" vertical="top"/>
    </xf>
    <xf numFmtId="0" fontId="20" fillId="0" borderId="10" xfId="0" applyNumberFormat="1" applyFont="1" applyFill="1" applyBorder="1" applyAlignment="1">
      <alignment vertical="center" wrapText="1"/>
    </xf>
    <xf numFmtId="0" fontId="1" fillId="0" borderId="11" xfId="0" quotePrefix="1" applyNumberFormat="1" applyFont="1" applyFill="1" applyBorder="1" applyAlignment="1">
      <alignment horizontal="left" vertical="top"/>
    </xf>
    <xf numFmtId="0" fontId="1" fillId="0" borderId="12" xfId="0" applyNumberFormat="1" applyFont="1" applyFill="1" applyBorder="1" applyAlignment="1">
      <alignment horizontal="left" vertical="top" wrapText="1"/>
    </xf>
    <xf numFmtId="0" fontId="1" fillId="0" borderId="11" xfId="1" applyNumberFormat="1" applyFont="1" applyFill="1" applyBorder="1" applyAlignment="1">
      <alignment horizontal="left" vertical="top" wrapText="1"/>
    </xf>
    <xf numFmtId="0" fontId="20" fillId="0" borderId="11" xfId="0" applyNumberFormat="1" applyFont="1" applyFill="1" applyBorder="1" applyAlignment="1">
      <alignment horizontal="justify" vertical="top"/>
    </xf>
    <xf numFmtId="0" fontId="1" fillId="0" borderId="11" xfId="3" applyNumberFormat="1" applyFont="1" applyFill="1" applyBorder="1" applyAlignment="1">
      <alignment horizontal="left" vertical="top" wrapText="1"/>
    </xf>
    <xf numFmtId="0" fontId="20" fillId="0" borderId="11" xfId="1" applyNumberFormat="1" applyFont="1" applyFill="1" applyBorder="1" applyAlignment="1">
      <alignment horizontal="left" vertical="top" wrapText="1"/>
    </xf>
    <xf numFmtId="0" fontId="1" fillId="0" borderId="0" xfId="0" applyNumberFormat="1" applyFont="1" applyFill="1" applyBorder="1" applyAlignment="1">
      <alignment horizontal="left" vertical="top"/>
    </xf>
    <xf numFmtId="0" fontId="1" fillId="0" borderId="0" xfId="0" applyNumberFormat="1" applyFont="1" applyFill="1" applyAlignment="1">
      <alignment horizontal="left" vertical="top"/>
    </xf>
    <xf numFmtId="4" fontId="0" fillId="0" borderId="11" xfId="1137" applyNumberFormat="1" applyFont="1" applyFill="1" applyBorder="1" applyAlignment="1">
      <alignment horizontal="right"/>
    </xf>
    <xf numFmtId="4" fontId="0" fillId="0" borderId="11" xfId="2" applyNumberFormat="1" applyFont="1" applyBorder="1" applyAlignment="1">
      <alignment horizontal="right"/>
    </xf>
    <xf numFmtId="4" fontId="0" fillId="0" borderId="12" xfId="1137" applyNumberFormat="1" applyFont="1" applyFill="1" applyBorder="1" applyAlignment="1">
      <alignment horizontal="right"/>
    </xf>
    <xf numFmtId="49" fontId="0" fillId="0" borderId="11" xfId="2" applyNumberFormat="1" applyFont="1" applyFill="1" applyBorder="1" applyAlignment="1">
      <alignment horizontal="left" vertical="top" wrapText="1"/>
    </xf>
    <xf numFmtId="49" fontId="48" fillId="0" borderId="11" xfId="1170" applyNumberFormat="1" applyFont="1" applyFill="1" applyBorder="1" applyAlignment="1" applyProtection="1">
      <alignment horizontal="left" vertical="top" wrapText="1"/>
    </xf>
    <xf numFmtId="0" fontId="34" fillId="0" borderId="13" xfId="2" applyFont="1" applyFill="1" applyBorder="1" applyAlignment="1">
      <alignment horizontal="center"/>
    </xf>
    <xf numFmtId="4" fontId="0" fillId="0" borderId="13" xfId="2" applyNumberFormat="1" applyFont="1" applyFill="1" applyBorder="1" applyAlignment="1">
      <alignment horizontal="right"/>
    </xf>
    <xf numFmtId="164" fontId="38" fillId="0" borderId="11" xfId="2" applyNumberFormat="1" applyFont="1" applyFill="1" applyBorder="1" applyAlignment="1">
      <alignment horizontal="center" vertical="top"/>
    </xf>
    <xf numFmtId="49" fontId="13" fillId="0" borderId="11" xfId="1" applyNumberFormat="1" applyFont="1" applyFill="1" applyBorder="1" applyAlignment="1">
      <alignment horizontal="left" vertical="top" wrapText="1"/>
    </xf>
    <xf numFmtId="49" fontId="13" fillId="0" borderId="11" xfId="2" applyNumberFormat="1" applyFont="1" applyFill="1" applyBorder="1" applyAlignment="1">
      <alignment horizontal="left" vertical="top" wrapText="1"/>
    </xf>
    <xf numFmtId="0" fontId="34" fillId="0" borderId="11" xfId="2" applyFont="1" applyFill="1" applyBorder="1" applyAlignment="1">
      <alignment horizontal="left" vertical="top"/>
    </xf>
    <xf numFmtId="4" fontId="0" fillId="0" borderId="11" xfId="2" applyNumberFormat="1" applyFont="1" applyFill="1" applyBorder="1" applyAlignment="1">
      <alignment horizontal="left" vertical="top"/>
    </xf>
    <xf numFmtId="49" fontId="0" fillId="0" borderId="11" xfId="1" applyNumberFormat="1" applyFont="1" applyFill="1" applyBorder="1" applyAlignment="1">
      <alignment horizontal="left" vertical="top" wrapText="1"/>
    </xf>
    <xf numFmtId="0" fontId="38" fillId="0" borderId="11" xfId="2" applyFont="1" applyFill="1" applyBorder="1" applyAlignment="1">
      <alignment horizontal="center" vertical="top"/>
    </xf>
    <xf numFmtId="49" fontId="0" fillId="0" borderId="11" xfId="2" applyNumberFormat="1" applyFont="1" applyFill="1" applyBorder="1" applyAlignment="1">
      <alignment horizontal="left" vertical="top"/>
    </xf>
    <xf numFmtId="49" fontId="0" fillId="0" borderId="48" xfId="2" applyNumberFormat="1" applyFont="1" applyFill="1" applyBorder="1" applyAlignment="1">
      <alignment horizontal="left" vertical="top" wrapText="1"/>
    </xf>
    <xf numFmtId="0" fontId="38" fillId="0" borderId="12" xfId="2" applyFont="1" applyFill="1" applyBorder="1" applyAlignment="1">
      <alignment horizontal="center" vertical="top"/>
    </xf>
    <xf numFmtId="0" fontId="34" fillId="0" borderId="11" xfId="2" applyFont="1" applyFill="1" applyBorder="1" applyAlignment="1">
      <alignment horizontal="center" vertical="top"/>
    </xf>
    <xf numFmtId="164" fontId="38" fillId="0" borderId="11" xfId="2" applyNumberFormat="1" applyFont="1" applyFill="1" applyBorder="1" applyAlignment="1">
      <alignment horizontal="center" vertical="top" wrapText="1"/>
    </xf>
    <xf numFmtId="4" fontId="0" fillId="0" borderId="49" xfId="2" applyNumberFormat="1" applyFont="1" applyFill="1" applyBorder="1" applyAlignment="1">
      <alignment horizontal="right"/>
    </xf>
    <xf numFmtId="0" fontId="34" fillId="0" borderId="12" xfId="2" applyFont="1" applyFill="1" applyBorder="1" applyAlignment="1">
      <alignment horizontal="center" vertical="top"/>
    </xf>
    <xf numFmtId="0" fontId="0" fillId="0" borderId="12" xfId="2" applyFont="1" applyBorder="1" applyAlignment="1">
      <alignment horizontal="center"/>
    </xf>
    <xf numFmtId="4" fontId="0" fillId="0" borderId="12" xfId="2" applyNumberFormat="1" applyFont="1" applyBorder="1" applyAlignment="1">
      <alignment horizontal="right"/>
    </xf>
    <xf numFmtId="0" fontId="48" fillId="0" borderId="11" xfId="1170" applyNumberFormat="1" applyFont="1" applyFill="1" applyBorder="1" applyAlignment="1" applyProtection="1">
      <alignment horizontal="left" vertical="top" wrapText="1"/>
    </xf>
    <xf numFmtId="0" fontId="0" fillId="0" borderId="11" xfId="2" applyFont="1" applyBorder="1" applyAlignment="1">
      <alignment horizontal="center"/>
    </xf>
    <xf numFmtId="0" fontId="0" fillId="0" borderId="12" xfId="2" applyFont="1" applyFill="1" applyBorder="1" applyAlignment="1">
      <alignment horizontal="center"/>
    </xf>
    <xf numFmtId="0" fontId="0" fillId="0" borderId="11" xfId="2" applyFont="1" applyFill="1" applyBorder="1" applyAlignment="1">
      <alignment horizontal="left" vertical="top" wrapText="1"/>
    </xf>
    <xf numFmtId="0" fontId="0" fillId="0" borderId="11" xfId="2" applyFont="1" applyBorder="1" applyAlignment="1">
      <alignment horizontal="left" vertical="top" wrapText="1"/>
    </xf>
    <xf numFmtId="4" fontId="0" fillId="0" borderId="50" xfId="2" applyNumberFormat="1" applyFont="1" applyFill="1" applyBorder="1" applyAlignment="1">
      <alignment horizontal="right"/>
    </xf>
    <xf numFmtId="4" fontId="0" fillId="0" borderId="50" xfId="1137" applyNumberFormat="1" applyFont="1" applyBorder="1" applyAlignment="1">
      <alignment horizontal="right"/>
    </xf>
    <xf numFmtId="0" fontId="0" fillId="0" borderId="12" xfId="2" applyFont="1" applyFill="1" applyBorder="1" applyAlignment="1">
      <alignment horizontal="left" vertical="top" wrapText="1"/>
    </xf>
    <xf numFmtId="0" fontId="0" fillId="0" borderId="12" xfId="2" applyFont="1" applyBorder="1" applyAlignment="1">
      <alignment horizontal="left" vertical="top" wrapText="1"/>
    </xf>
    <xf numFmtId="0" fontId="0" fillId="0" borderId="11" xfId="2" applyFont="1" applyBorder="1" applyAlignment="1">
      <alignment horizontal="center" vertical="top"/>
    </xf>
    <xf numFmtId="0" fontId="13" fillId="0" borderId="11" xfId="2" applyFont="1" applyFill="1" applyBorder="1" applyAlignment="1">
      <alignment horizontal="center" vertical="top"/>
    </xf>
    <xf numFmtId="0" fontId="13" fillId="0" borderId="11" xfId="2" applyFont="1" applyBorder="1" applyAlignment="1">
      <alignment horizontal="left" vertical="top" wrapText="1"/>
    </xf>
    <xf numFmtId="3" fontId="0" fillId="0" borderId="11" xfId="2" applyNumberFormat="1" applyFont="1" applyFill="1" applyBorder="1" applyAlignment="1">
      <alignment horizontal="right"/>
    </xf>
    <xf numFmtId="3" fontId="0" fillId="0" borderId="11" xfId="2" applyNumberFormat="1" applyFont="1" applyBorder="1" applyAlignment="1">
      <alignment horizontal="right"/>
    </xf>
    <xf numFmtId="0" fontId="0" fillId="0" borderId="0" xfId="2" applyFont="1" applyBorder="1" applyAlignment="1">
      <alignment horizontal="left" vertical="top" wrapText="1"/>
    </xf>
    <xf numFmtId="0" fontId="13" fillId="0" borderId="13" xfId="2" applyFont="1" applyBorder="1" applyAlignment="1">
      <alignment horizontal="left" vertical="top" wrapText="1"/>
    </xf>
    <xf numFmtId="0" fontId="0" fillId="0" borderId="13" xfId="2" applyFont="1" applyBorder="1" applyAlignment="1">
      <alignment horizontal="center"/>
    </xf>
    <xf numFmtId="3" fontId="0" fillId="0" borderId="13" xfId="2" applyNumberFormat="1" applyFont="1" applyBorder="1" applyAlignment="1">
      <alignment horizontal="right"/>
    </xf>
    <xf numFmtId="4" fontId="0" fillId="0" borderId="13" xfId="2" applyNumberFormat="1" applyFont="1" applyBorder="1" applyAlignment="1">
      <alignment horizontal="right"/>
    </xf>
    <xf numFmtId="0" fontId="4" fillId="0" borderId="11" xfId="2" applyFont="1" applyBorder="1" applyAlignment="1">
      <alignment horizontal="left" vertical="top" wrapText="1"/>
    </xf>
    <xf numFmtId="0" fontId="5" fillId="0" borderId="11" xfId="1170" applyNumberFormat="1" applyFont="1" applyFill="1" applyBorder="1" applyAlignment="1" applyProtection="1">
      <alignment horizontal="left" vertical="top" wrapText="1"/>
    </xf>
    <xf numFmtId="0" fontId="1" fillId="0" borderId="11" xfId="2" applyFont="1" applyBorder="1" applyAlignment="1">
      <alignment horizontal="left" vertical="top" wrapText="1"/>
    </xf>
    <xf numFmtId="166" fontId="0" fillId="0" borderId="11" xfId="2" applyNumberFormat="1" applyFont="1" applyBorder="1" applyAlignment="1">
      <alignment horizontal="right"/>
    </xf>
    <xf numFmtId="166" fontId="4" fillId="0" borderId="11" xfId="2" applyNumberFormat="1" applyFont="1" applyBorder="1" applyAlignment="1">
      <alignment horizontal="right"/>
    </xf>
    <xf numFmtId="0" fontId="1" fillId="0" borderId="0" xfId="0" applyFont="1" applyBorder="1" applyAlignment="1">
      <alignment horizontal="center" vertical="top" wrapText="1"/>
    </xf>
    <xf numFmtId="0" fontId="13" fillId="0" borderId="0" xfId="0" applyFont="1" applyBorder="1" applyAlignment="1">
      <alignment horizontal="center" vertical="center" wrapText="1"/>
    </xf>
    <xf numFmtId="0" fontId="1" fillId="0" borderId="0" xfId="0" applyFont="1" applyBorder="1" applyAlignment="1">
      <alignment horizontal="center" vertical="center"/>
    </xf>
    <xf numFmtId="0" fontId="1" fillId="0" borderId="10" xfId="0" applyFont="1" applyBorder="1" applyAlignment="1">
      <alignment horizontal="center" vertical="center" wrapText="1"/>
    </xf>
    <xf numFmtId="0" fontId="4" fillId="0" borderId="11" xfId="2" applyFont="1" applyBorder="1" applyAlignment="1">
      <alignment horizontal="center" vertical="top"/>
    </xf>
    <xf numFmtId="3" fontId="48" fillId="0" borderId="11" xfId="1170" applyNumberFormat="1" applyFont="1" applyFill="1" applyBorder="1" applyAlignment="1" applyProtection="1">
      <alignment horizontal="right"/>
    </xf>
    <xf numFmtId="0" fontId="13" fillId="0" borderId="11" xfId="2" applyFont="1" applyFill="1" applyBorder="1" applyAlignment="1">
      <alignment horizontal="left" vertical="top" wrapText="1"/>
    </xf>
    <xf numFmtId="0" fontId="1" fillId="0" borderId="5" xfId="0" applyFont="1" applyBorder="1" applyAlignment="1">
      <alignment horizontal="left" vertical="top" wrapText="1"/>
    </xf>
    <xf numFmtId="0" fontId="13" fillId="0" borderId="7" xfId="0" applyFont="1" applyFill="1" applyBorder="1" applyAlignment="1">
      <alignment horizontal="center" vertical="top"/>
    </xf>
    <xf numFmtId="4" fontId="48" fillId="0" borderId="11" xfId="1170" applyNumberFormat="1" applyFont="1" applyFill="1" applyBorder="1" applyAlignment="1" applyProtection="1">
      <alignment horizontal="right"/>
    </xf>
    <xf numFmtId="0" fontId="0" fillId="0" borderId="11" xfId="2" applyFont="1" applyFill="1" applyBorder="1" applyAlignment="1">
      <alignment horizontal="center" vertical="top"/>
    </xf>
    <xf numFmtId="0" fontId="0" fillId="0" borderId="0" xfId="2" applyFont="1" applyBorder="1" applyAlignment="1">
      <alignment horizontal="center" vertical="top"/>
    </xf>
    <xf numFmtId="0" fontId="13" fillId="0" borderId="11" xfId="2" applyFont="1" applyBorder="1" applyAlignment="1">
      <alignment horizontal="center" vertical="top"/>
    </xf>
    <xf numFmtId="0" fontId="13" fillId="0" borderId="11" xfId="2" applyFont="1" applyBorder="1" applyAlignment="1">
      <alignment horizontal="left" vertical="top"/>
    </xf>
    <xf numFmtId="0" fontId="1" fillId="0" borderId="11" xfId="2" applyFont="1" applyFill="1" applyBorder="1" applyAlignment="1">
      <alignment horizontal="center"/>
    </xf>
    <xf numFmtId="0" fontId="13" fillId="0" borderId="11" xfId="2" applyFont="1" applyFill="1" applyBorder="1" applyAlignment="1">
      <alignment horizontal="left" vertical="top"/>
    </xf>
    <xf numFmtId="3" fontId="1" fillId="0" borderId="11" xfId="2" applyNumberFormat="1" applyFont="1" applyFill="1" applyBorder="1" applyAlignment="1">
      <alignment horizontal="right"/>
    </xf>
    <xf numFmtId="0" fontId="20" fillId="0" borderId="4" xfId="0" applyFont="1" applyBorder="1" applyAlignment="1">
      <alignment horizontal="left" vertical="top"/>
    </xf>
    <xf numFmtId="3" fontId="20" fillId="0" borderId="4" xfId="0" applyNumberFormat="1" applyFont="1" applyBorder="1" applyAlignment="1">
      <alignment horizontal="right"/>
    </xf>
    <xf numFmtId="0" fontId="20" fillId="0" borderId="4" xfId="0" applyFont="1" applyBorder="1" applyAlignment="1">
      <alignment horizontal="center"/>
    </xf>
    <xf numFmtId="0" fontId="0" fillId="0" borderId="11" xfId="2" applyFont="1" applyBorder="1" applyAlignment="1">
      <alignment horizontal="left" vertical="top"/>
    </xf>
    <xf numFmtId="0" fontId="0" fillId="0" borderId="11" xfId="1137" applyFont="1" applyBorder="1" applyAlignment="1">
      <alignment horizontal="left" vertical="top" wrapText="1"/>
    </xf>
    <xf numFmtId="3" fontId="13" fillId="0" borderId="11" xfId="2" applyNumberFormat="1" applyFont="1" applyBorder="1" applyAlignment="1">
      <alignment horizontal="right"/>
    </xf>
    <xf numFmtId="4" fontId="13" fillId="0" borderId="11" xfId="2" applyNumberFormat="1" applyFont="1" applyBorder="1" applyAlignment="1">
      <alignment horizontal="right"/>
    </xf>
    <xf numFmtId="166" fontId="0" fillId="0" borderId="12" xfId="2" applyNumberFormat="1" applyFont="1" applyBorder="1" applyAlignment="1">
      <alignment horizontal="right"/>
    </xf>
    <xf numFmtId="0" fontId="0" fillId="0" borderId="11" xfId="2" applyFont="1" applyFill="1" applyBorder="1" applyAlignment="1">
      <alignment horizontal="center"/>
    </xf>
    <xf numFmtId="166" fontId="0" fillId="0" borderId="11" xfId="2" applyNumberFormat="1" applyFont="1" applyFill="1" applyBorder="1" applyAlignment="1">
      <alignment horizontal="right"/>
    </xf>
    <xf numFmtId="3" fontId="0" fillId="0" borderId="12" xfId="2" applyNumberFormat="1" applyFont="1" applyBorder="1" applyAlignment="1">
      <alignment horizontal="right"/>
    </xf>
    <xf numFmtId="166" fontId="0" fillId="0" borderId="49" xfId="2" applyNumberFormat="1" applyFont="1" applyBorder="1" applyAlignment="1">
      <alignment horizontal="right"/>
    </xf>
    <xf numFmtId="0" fontId="0" fillId="0" borderId="17" xfId="2" applyFont="1" applyBorder="1" applyAlignment="1">
      <alignment horizontal="center"/>
    </xf>
    <xf numFmtId="166" fontId="0" fillId="0" borderId="17" xfId="2" applyNumberFormat="1" applyFont="1" applyBorder="1" applyAlignment="1">
      <alignment horizontal="right"/>
    </xf>
    <xf numFmtId="4" fontId="0" fillId="0" borderId="17" xfId="2" applyNumberFormat="1" applyFont="1" applyBorder="1" applyAlignment="1">
      <alignment horizontal="right"/>
    </xf>
    <xf numFmtId="0" fontId="0" fillId="0" borderId="12" xfId="2" applyFont="1" applyBorder="1" applyAlignment="1">
      <alignment horizontal="center" vertical="top"/>
    </xf>
    <xf numFmtId="0" fontId="13" fillId="0" borderId="12" xfId="2" applyFont="1" applyBorder="1" applyAlignment="1">
      <alignment horizontal="center" vertical="top"/>
    </xf>
    <xf numFmtId="0" fontId="0" fillId="10" borderId="12" xfId="2" applyFont="1" applyFill="1" applyBorder="1" applyAlignment="1">
      <alignment horizontal="center" vertical="top"/>
    </xf>
    <xf numFmtId="0" fontId="13" fillId="10" borderId="12" xfId="2" applyFont="1" applyFill="1" applyBorder="1" applyAlignment="1">
      <alignment horizontal="center" vertical="top"/>
    </xf>
    <xf numFmtId="0" fontId="0" fillId="15" borderId="12" xfId="1138" applyFont="1" applyFill="1" applyBorder="1" applyAlignment="1">
      <alignment horizontal="left" vertical="top" wrapText="1"/>
    </xf>
    <xf numFmtId="0" fontId="0" fillId="10" borderId="12" xfId="2" applyFont="1" applyFill="1" applyBorder="1" applyAlignment="1">
      <alignment horizontal="center"/>
    </xf>
    <xf numFmtId="166" fontId="0" fillId="10" borderId="12" xfId="2" applyNumberFormat="1" applyFont="1" applyFill="1" applyBorder="1" applyAlignment="1">
      <alignment horizontal="right"/>
    </xf>
    <xf numFmtId="4" fontId="0" fillId="10" borderId="12" xfId="2" applyNumberFormat="1" applyFont="1" applyFill="1" applyBorder="1" applyAlignment="1">
      <alignment horizontal="right"/>
    </xf>
    <xf numFmtId="0" fontId="0" fillId="0" borderId="9" xfId="2" applyFont="1" applyBorder="1" applyAlignment="1">
      <alignment horizontal="center"/>
    </xf>
    <xf numFmtId="166" fontId="0" fillId="0" borderId="9" xfId="2" applyNumberFormat="1" applyFont="1" applyBorder="1" applyAlignment="1">
      <alignment horizontal="right"/>
    </xf>
    <xf numFmtId="4" fontId="0" fillId="0" borderId="51" xfId="2" applyNumberFormat="1" applyFont="1" applyBorder="1" applyAlignment="1">
      <alignment horizontal="right"/>
    </xf>
    <xf numFmtId="0" fontId="0" fillId="15" borderId="10" xfId="1138" applyFont="1" applyFill="1" applyBorder="1" applyAlignment="1">
      <alignment horizontal="left" vertical="top" wrapText="1"/>
    </xf>
    <xf numFmtId="0" fontId="0" fillId="0" borderId="51" xfId="2" applyFont="1" applyBorder="1" applyAlignment="1">
      <alignment horizontal="center"/>
    </xf>
    <xf numFmtId="3" fontId="0" fillId="0" borderId="17" xfId="2" applyNumberFormat="1" applyFont="1" applyBorder="1" applyAlignment="1">
      <alignment horizontal="right"/>
    </xf>
    <xf numFmtId="0" fontId="38" fillId="0" borderId="11" xfId="1137" applyFont="1" applyBorder="1" applyAlignment="1">
      <alignment horizontal="left" vertical="top" wrapText="1"/>
    </xf>
    <xf numFmtId="0" fontId="34" fillId="0" borderId="11" xfId="1137" applyFont="1" applyBorder="1" applyAlignment="1">
      <alignment horizontal="left" vertical="top" wrapText="1"/>
    </xf>
    <xf numFmtId="0" fontId="34" fillId="0" borderId="12" xfId="1137" applyFont="1" applyBorder="1" applyAlignment="1">
      <alignment horizontal="left" vertical="top" wrapText="1"/>
    </xf>
    <xf numFmtId="0" fontId="45" fillId="0" borderId="11" xfId="1137" applyFont="1" applyBorder="1" applyAlignment="1">
      <alignment horizontal="left" vertical="top" wrapText="1"/>
    </xf>
    <xf numFmtId="0" fontId="0" fillId="0" borderId="14" xfId="2" applyFont="1" applyFill="1" applyBorder="1" applyAlignment="1">
      <alignment horizontal="center" vertical="top"/>
    </xf>
    <xf numFmtId="0" fontId="13" fillId="0" borderId="14" xfId="2" applyFont="1" applyFill="1" applyBorder="1" applyAlignment="1">
      <alignment horizontal="center" vertical="top"/>
    </xf>
    <xf numFmtId="0" fontId="0" fillId="0" borderId="14" xfId="2" applyFont="1" applyBorder="1" applyAlignment="1">
      <alignment horizontal="left" vertical="top" wrapText="1"/>
    </xf>
    <xf numFmtId="0" fontId="0" fillId="0" borderId="14" xfId="2" applyFont="1" applyBorder="1" applyAlignment="1">
      <alignment horizontal="center"/>
    </xf>
    <xf numFmtId="166" fontId="0" fillId="0" borderId="14" xfId="2" applyNumberFormat="1" applyFont="1" applyFill="1" applyBorder="1" applyAlignment="1">
      <alignment horizontal="right"/>
    </xf>
    <xf numFmtId="4" fontId="0" fillId="0" borderId="14" xfId="2" applyNumberFormat="1" applyFont="1" applyFill="1" applyBorder="1" applyAlignment="1">
      <alignment horizontal="right"/>
    </xf>
    <xf numFmtId="0" fontId="39" fillId="0" borderId="0" xfId="2" applyFont="1" applyAlignment="1">
      <alignment horizontal="left" vertical="center"/>
    </xf>
    <xf numFmtId="0" fontId="39" fillId="0" borderId="0" xfId="2" applyFont="1" applyFill="1" applyAlignment="1">
      <alignment horizontal="left" vertical="center"/>
    </xf>
    <xf numFmtId="0" fontId="34" fillId="0" borderId="0" xfId="2" applyFont="1" applyAlignment="1">
      <alignment horizontal="left" vertical="center"/>
    </xf>
    <xf numFmtId="0" fontId="0" fillId="15" borderId="10" xfId="1169" applyFont="1" applyFill="1" applyBorder="1" applyAlignment="1">
      <alignment horizontal="left" vertical="top" wrapText="1"/>
    </xf>
    <xf numFmtId="3" fontId="0" fillId="10" borderId="12" xfId="1137" applyNumberFormat="1" applyFont="1" applyFill="1" applyBorder="1" applyAlignment="1">
      <alignment horizontal="right"/>
    </xf>
    <xf numFmtId="3" fontId="0" fillId="0" borderId="11" xfId="1137" applyNumberFormat="1" applyFont="1" applyBorder="1" applyAlignment="1">
      <alignment horizontal="right"/>
    </xf>
    <xf numFmtId="0" fontId="0" fillId="10" borderId="11" xfId="2" applyFont="1" applyFill="1" applyBorder="1" applyAlignment="1">
      <alignment horizontal="center"/>
    </xf>
    <xf numFmtId="3" fontId="0" fillId="10" borderId="11" xfId="2" applyNumberFormat="1" applyFont="1" applyFill="1" applyBorder="1" applyAlignment="1">
      <alignment horizontal="right"/>
    </xf>
    <xf numFmtId="4" fontId="0" fillId="10" borderId="11" xfId="2" applyNumberFormat="1" applyFont="1" applyFill="1" applyBorder="1" applyAlignment="1">
      <alignment horizontal="right"/>
    </xf>
    <xf numFmtId="0" fontId="13" fillId="0" borderId="48" xfId="2" applyFont="1" applyBorder="1" applyAlignment="1">
      <alignment horizontal="center" vertical="top"/>
    </xf>
    <xf numFmtId="0" fontId="0" fillId="0" borderId="49" xfId="2" applyFont="1" applyBorder="1" applyAlignment="1">
      <alignment horizontal="center"/>
    </xf>
    <xf numFmtId="0" fontId="13" fillId="0" borderId="55" xfId="2" applyFont="1" applyBorder="1" applyAlignment="1">
      <alignment horizontal="center" vertical="top"/>
    </xf>
    <xf numFmtId="0" fontId="13" fillId="0" borderId="33" xfId="2" applyFont="1" applyBorder="1" applyAlignment="1">
      <alignment horizontal="center" vertical="top"/>
    </xf>
    <xf numFmtId="0" fontId="1" fillId="10" borderId="9" xfId="0" applyFont="1" applyFill="1" applyBorder="1" applyAlignment="1">
      <alignment horizontal="center" vertical="top"/>
    </xf>
    <xf numFmtId="0" fontId="13" fillId="10" borderId="9" xfId="2" applyFont="1" applyFill="1" applyBorder="1" applyAlignment="1">
      <alignment horizontal="center" vertical="top"/>
    </xf>
    <xf numFmtId="0" fontId="0" fillId="10" borderId="9" xfId="2" applyFont="1" applyFill="1" applyBorder="1" applyAlignment="1">
      <alignment horizontal="center"/>
    </xf>
    <xf numFmtId="4" fontId="0" fillId="10" borderId="9" xfId="2" applyNumberFormat="1" applyFont="1" applyFill="1" applyBorder="1" applyAlignment="1">
      <alignment horizontal="right"/>
    </xf>
    <xf numFmtId="0" fontId="6" fillId="10" borderId="0" xfId="0" applyFont="1" applyFill="1" applyAlignment="1">
      <alignment horizontal="left" vertical="top"/>
    </xf>
    <xf numFmtId="0" fontId="22" fillId="10" borderId="9" xfId="0" applyFont="1" applyFill="1" applyBorder="1" applyAlignment="1">
      <alignment horizontal="center" vertical="top"/>
    </xf>
    <xf numFmtId="0" fontId="1" fillId="10" borderId="9" xfId="0" applyFont="1" applyFill="1" applyBorder="1" applyAlignment="1">
      <alignment horizontal="center"/>
    </xf>
    <xf numFmtId="4" fontId="1" fillId="10" borderId="9" xfId="0" applyNumberFormat="1" applyFont="1" applyFill="1" applyBorder="1" applyAlignment="1">
      <alignment horizontal="right"/>
    </xf>
    <xf numFmtId="0" fontId="22" fillId="0" borderId="33" xfId="0" applyFont="1" applyBorder="1" applyAlignment="1">
      <alignment horizontal="center" vertical="top"/>
    </xf>
    <xf numFmtId="4" fontId="23" fillId="0" borderId="11" xfId="2" applyNumberFormat="1" applyFont="1" applyBorder="1" applyAlignment="1">
      <alignment horizontal="right"/>
    </xf>
    <xf numFmtId="0" fontId="1" fillId="0" borderId="19" xfId="0" applyFont="1" applyFill="1" applyBorder="1" applyAlignment="1">
      <alignment horizontal="center"/>
    </xf>
    <xf numFmtId="4" fontId="0" fillId="10" borderId="9" xfId="1137" applyNumberFormat="1" applyFont="1" applyFill="1" applyBorder="1" applyAlignment="1">
      <alignment horizontal="right"/>
    </xf>
    <xf numFmtId="0" fontId="0" fillId="0" borderId="48" xfId="2" applyFont="1" applyFill="1" applyBorder="1" applyAlignment="1">
      <alignment horizontal="center"/>
    </xf>
    <xf numFmtId="0" fontId="0" fillId="0" borderId="0" xfId="2" applyFont="1" applyFill="1" applyBorder="1" applyAlignment="1">
      <alignment horizontal="left" vertical="top" wrapText="1"/>
    </xf>
    <xf numFmtId="0" fontId="34" fillId="0" borderId="10" xfId="1138" applyFont="1" applyFill="1" applyBorder="1" applyAlignment="1">
      <alignment horizontal="left" vertical="top" wrapText="1"/>
    </xf>
    <xf numFmtId="0" fontId="45" fillId="0" borderId="10" xfId="1138" applyFont="1" applyFill="1" applyBorder="1" applyAlignment="1">
      <alignment horizontal="left" vertical="top" wrapText="1"/>
    </xf>
    <xf numFmtId="0" fontId="0" fillId="0" borderId="10" xfId="1138" applyFont="1" applyFill="1" applyBorder="1" applyAlignment="1">
      <alignment horizontal="left" vertical="top" wrapText="1"/>
    </xf>
    <xf numFmtId="0" fontId="1" fillId="0" borderId="7" xfId="0" applyFont="1" applyBorder="1" applyAlignment="1">
      <alignment horizontal="center"/>
    </xf>
    <xf numFmtId="0" fontId="0" fillId="0" borderId="48" xfId="2" applyFont="1" applyBorder="1" applyAlignment="1">
      <alignment horizontal="left" vertical="top" wrapText="1"/>
    </xf>
    <xf numFmtId="0" fontId="0" fillId="0" borderId="48" xfId="2" applyFont="1" applyBorder="1" applyAlignment="1">
      <alignment horizontal="center"/>
    </xf>
    <xf numFmtId="0" fontId="13" fillId="14" borderId="0" xfId="2" applyFont="1" applyFill="1" applyBorder="1" applyAlignment="1">
      <alignment horizontal="left" vertical="center"/>
    </xf>
    <xf numFmtId="49" fontId="13" fillId="14" borderId="0" xfId="2" applyNumberFormat="1" applyFont="1" applyFill="1" applyBorder="1" applyAlignment="1">
      <alignment horizontal="center" vertical="center"/>
    </xf>
    <xf numFmtId="0" fontId="13" fillId="14" borderId="0" xfId="2" applyFont="1" applyFill="1" applyBorder="1" applyAlignment="1">
      <alignment horizontal="center"/>
    </xf>
    <xf numFmtId="4" fontId="13" fillId="14" borderId="0" xfId="2" applyNumberFormat="1" applyFont="1" applyFill="1" applyBorder="1" applyAlignment="1">
      <alignment horizontal="center" vertical="center"/>
    </xf>
    <xf numFmtId="4" fontId="13" fillId="14" borderId="0" xfId="2" applyNumberFormat="1" applyFont="1" applyFill="1" applyBorder="1" applyAlignment="1">
      <alignment horizontal="right" vertical="center"/>
    </xf>
    <xf numFmtId="4" fontId="1" fillId="10" borderId="12" xfId="2" applyNumberFormat="1" applyFont="1" applyFill="1" applyBorder="1" applyAlignment="1">
      <alignment horizontal="right"/>
    </xf>
    <xf numFmtId="4" fontId="23" fillId="0" borderId="14" xfId="2" applyNumberFormat="1" applyFont="1" applyFill="1" applyBorder="1" applyAlignment="1">
      <alignment horizontal="right"/>
    </xf>
    <xf numFmtId="0" fontId="38" fillId="0" borderId="5" xfId="1137" applyFont="1" applyFill="1" applyBorder="1" applyAlignment="1">
      <alignment horizontal="center" vertical="top"/>
    </xf>
    <xf numFmtId="0" fontId="38" fillId="0" borderId="5" xfId="1137" applyFont="1" applyFill="1" applyBorder="1" applyAlignment="1">
      <alignment horizontal="center" vertical="center"/>
    </xf>
    <xf numFmtId="0" fontId="38" fillId="0" borderId="5" xfId="1137" applyFont="1" applyFill="1" applyBorder="1" applyAlignment="1">
      <alignment horizontal="center"/>
    </xf>
    <xf numFmtId="0" fontId="38" fillId="0" borderId="12" xfId="1137" applyFont="1" applyFill="1" applyBorder="1" applyAlignment="1">
      <alignment horizontal="center"/>
    </xf>
    <xf numFmtId="0" fontId="27" fillId="0" borderId="4" xfId="0" applyFont="1" applyFill="1" applyBorder="1" applyAlignment="1">
      <alignment horizontal="left" vertical="top"/>
    </xf>
    <xf numFmtId="4" fontId="6" fillId="0" borderId="4" xfId="0" applyNumberFormat="1" applyFont="1" applyFill="1" applyBorder="1" applyAlignment="1">
      <alignment horizontal="left" vertical="top"/>
    </xf>
    <xf numFmtId="0" fontId="34" fillId="0" borderId="17" xfId="2" applyFont="1" applyFill="1" applyBorder="1" applyAlignment="1">
      <alignment horizontal="center"/>
    </xf>
    <xf numFmtId="4" fontId="0" fillId="0" borderId="17" xfId="2" applyNumberFormat="1" applyFont="1" applyFill="1" applyBorder="1" applyAlignment="1">
      <alignment horizontal="right"/>
    </xf>
    <xf numFmtId="0" fontId="0" fillId="0" borderId="11" xfId="1137" applyFont="1" applyBorder="1" applyAlignment="1">
      <alignment horizontal="center" vertical="top"/>
    </xf>
    <xf numFmtId="0" fontId="13" fillId="0" borderId="11" xfId="1137" applyFont="1" applyBorder="1" applyAlignment="1">
      <alignment horizontal="left" vertical="top" wrapText="1"/>
    </xf>
    <xf numFmtId="0" fontId="0" fillId="0" borderId="11" xfId="1137" applyFont="1" applyBorder="1" applyAlignment="1">
      <alignment horizontal="center"/>
    </xf>
    <xf numFmtId="4" fontId="0" fillId="0" borderId="11" xfId="1137" applyNumberFormat="1" applyFont="1" applyBorder="1" applyAlignment="1">
      <alignment horizontal="right"/>
    </xf>
    <xf numFmtId="0" fontId="0" fillId="0" borderId="0" xfId="1137" applyFont="1" applyAlignment="1">
      <alignment horizontal="left" vertical="top"/>
    </xf>
    <xf numFmtId="0" fontId="13" fillId="0" borderId="0" xfId="1137" applyFont="1" applyFill="1" applyBorder="1" applyAlignment="1">
      <alignment horizontal="center" vertical="top"/>
    </xf>
    <xf numFmtId="0" fontId="13" fillId="0" borderId="49" xfId="1137" applyFont="1" applyFill="1" applyBorder="1" applyAlignment="1">
      <alignment horizontal="center" vertical="top"/>
    </xf>
    <xf numFmtId="0" fontId="0" fillId="0" borderId="0" xfId="1137" applyFont="1" applyBorder="1" applyAlignment="1">
      <alignment horizontal="center" vertical="top"/>
    </xf>
    <xf numFmtId="0" fontId="0" fillId="0" borderId="3" xfId="1137" applyFont="1" applyBorder="1" applyAlignment="1">
      <alignment horizontal="center" vertical="top"/>
    </xf>
    <xf numFmtId="0" fontId="0" fillId="0" borderId="4" xfId="1137" applyFont="1" applyBorder="1" applyAlignment="1">
      <alignment horizontal="center" vertical="top"/>
    </xf>
    <xf numFmtId="0" fontId="0" fillId="0" borderId="9" xfId="1137" applyFont="1" applyBorder="1" applyAlignment="1">
      <alignment horizontal="center" vertical="top"/>
    </xf>
    <xf numFmtId="0" fontId="13" fillId="0" borderId="4" xfId="1137" applyFont="1" applyBorder="1" applyAlignment="1">
      <alignment horizontal="center" vertical="top"/>
    </xf>
    <xf numFmtId="3" fontId="0" fillId="0" borderId="4" xfId="1137" applyNumberFormat="1" applyFont="1" applyBorder="1" applyAlignment="1">
      <alignment horizontal="right"/>
    </xf>
    <xf numFmtId="4" fontId="0" fillId="0" borderId="4" xfId="1137" applyNumberFormat="1" applyFont="1" applyBorder="1" applyAlignment="1">
      <alignment horizontal="right"/>
    </xf>
    <xf numFmtId="0" fontId="13" fillId="0" borderId="13" xfId="1137" applyFont="1" applyFill="1" applyBorder="1" applyAlignment="1">
      <alignment horizontal="center" vertical="top"/>
    </xf>
    <xf numFmtId="0" fontId="13" fillId="0" borderId="11" xfId="1137" applyFont="1" applyBorder="1" applyAlignment="1">
      <alignment horizontal="center" vertical="top"/>
    </xf>
    <xf numFmtId="0" fontId="0" fillId="0" borderId="4" xfId="1137" applyFont="1" applyBorder="1" applyAlignment="1">
      <alignment horizontal="center"/>
    </xf>
    <xf numFmtId="0" fontId="13" fillId="0" borderId="11" xfId="1137" applyFont="1" applyFill="1" applyBorder="1" applyAlignment="1">
      <alignment horizontal="left" vertical="top" wrapText="1"/>
    </xf>
    <xf numFmtId="0" fontId="13" fillId="0" borderId="17" xfId="1137" applyFont="1" applyBorder="1" applyAlignment="1">
      <alignment horizontal="center" vertical="top"/>
    </xf>
    <xf numFmtId="0" fontId="0" fillId="0" borderId="17" xfId="1137" applyFont="1" applyBorder="1" applyAlignment="1">
      <alignment horizontal="center"/>
    </xf>
    <xf numFmtId="3" fontId="0" fillId="0" borderId="17" xfId="1137" applyNumberFormat="1" applyFont="1" applyBorder="1" applyAlignment="1">
      <alignment horizontal="right"/>
    </xf>
    <xf numFmtId="4" fontId="0" fillId="0" borderId="17" xfId="1137" applyNumberFormat="1" applyFont="1" applyBorder="1" applyAlignment="1">
      <alignment horizontal="right"/>
    </xf>
    <xf numFmtId="0" fontId="1" fillId="0" borderId="6" xfId="0" applyFont="1" applyBorder="1" applyAlignment="1">
      <alignment horizontal="left" vertical="top"/>
    </xf>
    <xf numFmtId="0" fontId="0" fillId="15" borderId="53" xfId="1169" applyFont="1" applyFill="1" applyBorder="1" applyAlignment="1">
      <alignment horizontal="left" vertical="top" wrapText="1"/>
    </xf>
    <xf numFmtId="0" fontId="13" fillId="0" borderId="16" xfId="2" applyFont="1" applyFill="1" applyBorder="1" applyAlignment="1">
      <alignment horizontal="center" vertical="top"/>
    </xf>
    <xf numFmtId="0" fontId="34" fillId="0" borderId="16" xfId="1137" applyFont="1" applyBorder="1" applyAlignment="1">
      <alignment horizontal="left" vertical="top" wrapText="1"/>
    </xf>
    <xf numFmtId="0" fontId="45" fillId="0" borderId="16" xfId="1137" applyFont="1" applyBorder="1" applyAlignment="1">
      <alignment horizontal="left" vertical="top" wrapText="1"/>
    </xf>
    <xf numFmtId="0" fontId="0" fillId="0" borderId="16" xfId="2" applyFont="1" applyBorder="1" applyAlignment="1">
      <alignment horizontal="center" vertical="top"/>
    </xf>
    <xf numFmtId="0" fontId="0" fillId="0" borderId="17" xfId="2" applyFont="1" applyBorder="1" applyAlignment="1">
      <alignment horizontal="center" vertical="top"/>
    </xf>
    <xf numFmtId="0" fontId="13" fillId="10" borderId="17" xfId="2" applyFont="1" applyFill="1" applyBorder="1" applyAlignment="1">
      <alignment horizontal="center" vertical="top"/>
    </xf>
    <xf numFmtId="0" fontId="0" fillId="0" borderId="4" xfId="2" applyFont="1" applyBorder="1" applyAlignment="1">
      <alignment horizontal="center" vertical="top"/>
    </xf>
    <xf numFmtId="0" fontId="13" fillId="0" borderId="4" xfId="2" applyFont="1" applyBorder="1" applyAlignment="1">
      <alignment horizontal="center" vertical="top"/>
    </xf>
    <xf numFmtId="0" fontId="1" fillId="0" borderId="5" xfId="0" applyFont="1" applyBorder="1" applyAlignment="1">
      <alignment horizontal="center"/>
    </xf>
    <xf numFmtId="2" fontId="0" fillId="0" borderId="4" xfId="1137" applyNumberFormat="1" applyFont="1" applyFill="1" applyBorder="1" applyAlignment="1">
      <alignment horizontal="right"/>
    </xf>
    <xf numFmtId="2" fontId="0" fillId="0" borderId="4" xfId="1137" applyNumberFormat="1" applyFont="1" applyBorder="1" applyAlignment="1">
      <alignment horizontal="right"/>
    </xf>
    <xf numFmtId="0" fontId="1" fillId="0" borderId="58" xfId="0" applyFont="1" applyBorder="1" applyAlignment="1">
      <alignment horizontal="center" vertical="top"/>
    </xf>
    <xf numFmtId="0" fontId="13" fillId="0" borderId="58" xfId="0" applyFont="1" applyFill="1" applyBorder="1" applyAlignment="1">
      <alignment horizontal="center" vertical="top"/>
    </xf>
    <xf numFmtId="0" fontId="1" fillId="0" borderId="58" xfId="0" applyFont="1" applyBorder="1" applyAlignment="1">
      <alignment horizontal="left" vertical="top" wrapText="1"/>
    </xf>
    <xf numFmtId="0" fontId="1" fillId="0" borderId="58" xfId="0" applyFont="1" applyBorder="1" applyAlignment="1">
      <alignment horizontal="center"/>
    </xf>
    <xf numFmtId="3" fontId="1" fillId="0" borderId="58" xfId="0" applyNumberFormat="1" applyFont="1" applyFill="1" applyBorder="1" applyAlignment="1">
      <alignment horizontal="right"/>
    </xf>
    <xf numFmtId="4" fontId="1" fillId="0" borderId="58" xfId="0" applyNumberFormat="1" applyFont="1" applyBorder="1" applyAlignment="1">
      <alignment horizontal="right"/>
    </xf>
    <xf numFmtId="0" fontId="6" fillId="0" borderId="11" xfId="1137" applyFont="1" applyFill="1" applyBorder="1" applyAlignment="1">
      <alignment horizontal="left" vertical="top" wrapText="1"/>
    </xf>
    <xf numFmtId="0" fontId="6" fillId="0" borderId="11" xfId="1137" applyFont="1" applyBorder="1" applyAlignment="1">
      <alignment horizontal="left" vertical="top" wrapText="1"/>
    </xf>
    <xf numFmtId="4" fontId="6" fillId="0" borderId="4" xfId="1137" applyNumberFormat="1" applyFont="1" applyFill="1" applyBorder="1" applyAlignment="1">
      <alignment horizontal="left" vertical="top" wrapText="1"/>
    </xf>
    <xf numFmtId="0" fontId="1" fillId="0" borderId="10" xfId="0" applyFont="1" applyBorder="1" applyAlignment="1">
      <alignment vertical="center" wrapText="1"/>
    </xf>
    <xf numFmtId="0" fontId="1" fillId="0" borderId="11" xfId="1170" applyNumberFormat="1" applyFont="1" applyFill="1" applyBorder="1" applyAlignment="1" applyProtection="1">
      <alignment horizontal="left" vertical="top" wrapText="1"/>
    </xf>
    <xf numFmtId="0" fontId="6" fillId="0" borderId="11" xfId="2" applyFont="1" applyBorder="1" applyAlignment="1">
      <alignment horizontal="left" vertical="top" wrapText="1"/>
    </xf>
    <xf numFmtId="4" fontId="6" fillId="0" borderId="11" xfId="2" applyNumberFormat="1" applyFont="1" applyBorder="1" applyAlignment="1">
      <alignment horizontal="left" vertical="top" wrapText="1"/>
    </xf>
    <xf numFmtId="0" fontId="6" fillId="15" borderId="9" xfId="1138" applyFont="1" applyFill="1" applyBorder="1" applyAlignment="1">
      <alignment horizontal="left" vertical="top" wrapText="1"/>
    </xf>
    <xf numFmtId="4" fontId="6" fillId="0" borderId="54" xfId="2" applyNumberFormat="1" applyFont="1" applyFill="1" applyBorder="1" applyAlignment="1">
      <alignment vertical="top" wrapText="1"/>
    </xf>
    <xf numFmtId="0" fontId="1" fillId="0" borderId="6" xfId="0" applyFont="1" applyFill="1" applyBorder="1" applyAlignment="1">
      <alignment horizontal="left" vertical="top" wrapText="1"/>
    </xf>
    <xf numFmtId="0" fontId="6" fillId="0" borderId="10" xfId="1137" applyFont="1" applyFill="1" applyBorder="1" applyAlignment="1">
      <alignment horizontal="left" vertical="top" wrapText="1"/>
    </xf>
    <xf numFmtId="0" fontId="6" fillId="0" borderId="34" xfId="2" applyFont="1" applyBorder="1" applyAlignment="1">
      <alignment horizontal="left" vertical="top" wrapText="1"/>
    </xf>
    <xf numFmtId="0" fontId="6" fillId="0" borderId="49" xfId="2" applyFont="1" applyBorder="1" applyAlignment="1">
      <alignment horizontal="left" vertical="top" wrapText="1"/>
    </xf>
    <xf numFmtId="0" fontId="6" fillId="0" borderId="48" xfId="0" applyFont="1" applyFill="1" applyBorder="1" applyAlignment="1">
      <alignment horizontal="left" vertical="top"/>
    </xf>
    <xf numFmtId="49" fontId="6" fillId="0" borderId="11" xfId="2" applyNumberFormat="1" applyFont="1" applyFill="1" applyBorder="1" applyAlignment="1">
      <alignment horizontal="left" vertical="top"/>
    </xf>
    <xf numFmtId="49" fontId="6" fillId="0" borderId="11" xfId="2" applyNumberFormat="1" applyFont="1" applyFill="1" applyBorder="1" applyAlignment="1">
      <alignment horizontal="left" vertical="top" wrapText="1"/>
    </xf>
    <xf numFmtId="49" fontId="6" fillId="0" borderId="11" xfId="1" applyNumberFormat="1" applyFont="1" applyFill="1" applyBorder="1" applyAlignment="1">
      <alignment horizontal="left" vertical="top" wrapText="1"/>
    </xf>
    <xf numFmtId="49" fontId="34" fillId="0" borderId="11" xfId="1" applyNumberFormat="1" applyFont="1" applyFill="1" applyBorder="1" applyAlignment="1">
      <alignment horizontal="left" vertical="top" wrapText="1"/>
    </xf>
    <xf numFmtId="0" fontId="1" fillId="0" borderId="0" xfId="0" applyFont="1" applyBorder="1" applyAlignment="1">
      <alignment vertical="top" wrapText="1"/>
    </xf>
    <xf numFmtId="0" fontId="13" fillId="0" borderId="0" xfId="0" applyFont="1" applyBorder="1" applyAlignment="1">
      <alignment vertical="top"/>
    </xf>
    <xf numFmtId="0" fontId="13" fillId="0" borderId="0" xfId="0" applyFont="1" applyBorder="1" applyAlignment="1">
      <alignment vertical="top" wrapText="1"/>
    </xf>
    <xf numFmtId="0" fontId="13" fillId="0" borderId="11" xfId="1170" applyNumberFormat="1" applyFont="1" applyFill="1" applyBorder="1" applyAlignment="1" applyProtection="1">
      <alignment horizontal="left" vertical="top" wrapText="1"/>
    </xf>
    <xf numFmtId="4" fontId="4" fillId="0" borderId="21" xfId="2" applyNumberFormat="1" applyFont="1" applyFill="1" applyBorder="1" applyAlignment="1">
      <alignment horizontal="left" vertical="top" wrapText="1"/>
    </xf>
    <xf numFmtId="0" fontId="5" fillId="0" borderId="0" xfId="1170" applyNumberFormat="1" applyFont="1" applyFill="1" applyBorder="1" applyAlignment="1" applyProtection="1">
      <alignment horizontal="left" vertical="top"/>
    </xf>
    <xf numFmtId="0" fontId="4" fillId="0" borderId="11" xfId="2" applyFont="1" applyFill="1" applyBorder="1" applyAlignment="1">
      <alignment horizontal="left" vertical="top"/>
    </xf>
    <xf numFmtId="0" fontId="4" fillId="0" borderId="11" xfId="2" applyFont="1" applyFill="1" applyBorder="1" applyAlignment="1">
      <alignment horizontal="left" vertical="top" wrapText="1"/>
    </xf>
    <xf numFmtId="0" fontId="30" fillId="0" borderId="11" xfId="1170" applyNumberFormat="1" applyFont="1" applyFill="1" applyBorder="1" applyAlignment="1" applyProtection="1">
      <alignment horizontal="left" vertical="top"/>
    </xf>
    <xf numFmtId="0" fontId="4" fillId="0" borderId="17" xfId="1137" applyFont="1" applyFill="1" applyBorder="1" applyAlignment="1">
      <alignment horizontal="left" vertical="top" wrapText="1"/>
    </xf>
    <xf numFmtId="0" fontId="4" fillId="0" borderId="17" xfId="1137" applyFont="1" applyBorder="1" applyAlignment="1">
      <alignment horizontal="left" vertical="top" wrapText="1"/>
    </xf>
    <xf numFmtId="0" fontId="6" fillId="0" borderId="11" xfId="1137" applyFont="1" applyBorder="1" applyAlignment="1">
      <alignment horizontal="left" vertical="top"/>
    </xf>
    <xf numFmtId="0" fontId="6" fillId="0" borderId="11" xfId="2" applyFont="1" applyFill="1" applyBorder="1" applyAlignment="1">
      <alignment horizontal="left" vertical="top" wrapText="1"/>
    </xf>
    <xf numFmtId="4" fontId="1" fillId="0" borderId="21" xfId="1170" applyNumberFormat="1" applyFont="1" applyFill="1" applyBorder="1" applyAlignment="1" applyProtection="1">
      <alignment horizontal="left" vertical="top" wrapText="1"/>
    </xf>
    <xf numFmtId="4" fontId="6" fillId="0" borderId="21" xfId="2" applyNumberFormat="1" applyFont="1" applyFill="1" applyBorder="1" applyAlignment="1">
      <alignment horizontal="left" vertical="top" wrapText="1"/>
    </xf>
    <xf numFmtId="0" fontId="13" fillId="0" borderId="11" xfId="1170" applyNumberFormat="1" applyFont="1" applyFill="1" applyBorder="1" applyAlignment="1" applyProtection="1">
      <alignment horizontal="left" vertical="top"/>
    </xf>
    <xf numFmtId="0" fontId="0" fillId="0" borderId="12" xfId="1138" applyFont="1" applyFill="1" applyBorder="1" applyAlignment="1">
      <alignment horizontal="left" vertical="top" wrapText="1"/>
    </xf>
    <xf numFmtId="4" fontId="0" fillId="0" borderId="48" xfId="1137" applyNumberFormat="1" applyFont="1" applyBorder="1" applyAlignment="1">
      <alignment horizontal="right"/>
    </xf>
    <xf numFmtId="4" fontId="0" fillId="0" borderId="48" xfId="2" applyNumberFormat="1" applyFont="1" applyBorder="1" applyAlignment="1">
      <alignment horizontal="right"/>
    </xf>
    <xf numFmtId="4" fontId="1" fillId="0" borderId="11" xfId="0" applyNumberFormat="1" applyFont="1" applyBorder="1" applyAlignment="1" applyProtection="1">
      <alignment horizontal="right" vertical="top"/>
      <protection locked="0"/>
    </xf>
    <xf numFmtId="0" fontId="6" fillId="2" borderId="0" xfId="0" applyFont="1" applyFill="1" applyBorder="1" applyAlignment="1">
      <alignment horizontal="center" vertical="center"/>
    </xf>
    <xf numFmtId="0" fontId="32" fillId="2" borderId="0" xfId="0" applyFont="1" applyFill="1" applyBorder="1" applyAlignment="1">
      <alignment vertical="center"/>
    </xf>
    <xf numFmtId="4" fontId="32" fillId="2" borderId="0" xfId="0" applyNumberFormat="1" applyFont="1" applyFill="1" applyBorder="1" applyAlignment="1">
      <alignment vertical="center"/>
    </xf>
    <xf numFmtId="4" fontId="1" fillId="0" borderId="13" xfId="1137" applyNumberFormat="1" applyFont="1" applyFill="1" applyBorder="1" applyAlignment="1" applyProtection="1">
      <alignment horizontal="left" vertical="top"/>
      <protection locked="0"/>
    </xf>
    <xf numFmtId="4" fontId="1" fillId="0" borderId="11" xfId="1137" applyNumberFormat="1" applyFont="1" applyFill="1" applyBorder="1" applyAlignment="1" applyProtection="1">
      <alignment horizontal="right" wrapText="1"/>
      <protection locked="0"/>
    </xf>
    <xf numFmtId="4" fontId="1" fillId="0" borderId="13" xfId="1137" applyNumberFormat="1" applyFont="1" applyFill="1" applyBorder="1" applyAlignment="1" applyProtection="1">
      <alignment horizontal="right"/>
      <protection locked="0"/>
    </xf>
    <xf numFmtId="4" fontId="1" fillId="0" borderId="11" xfId="1137" applyNumberFormat="1" applyFont="1" applyFill="1" applyBorder="1" applyAlignment="1" applyProtection="1">
      <alignment horizontal="right"/>
      <protection locked="0"/>
    </xf>
    <xf numFmtId="4" fontId="1" fillId="0" borderId="12" xfId="1137" applyNumberFormat="1" applyFont="1" applyFill="1" applyBorder="1" applyAlignment="1" applyProtection="1">
      <alignment horizontal="right"/>
      <protection locked="0"/>
    </xf>
    <xf numFmtId="0" fontId="1" fillId="0" borderId="11" xfId="1" applyFont="1" applyBorder="1" applyProtection="1">
      <protection locked="0"/>
    </xf>
    <xf numFmtId="0" fontId="34" fillId="0" borderId="51" xfId="1137" applyFont="1" applyFill="1" applyBorder="1" applyAlignment="1">
      <alignment horizontal="left" vertical="top" wrapText="1"/>
    </xf>
    <xf numFmtId="4" fontId="1" fillId="0" borderId="50" xfId="1137" applyNumberFormat="1" applyFont="1" applyFill="1" applyBorder="1" applyAlignment="1" applyProtection="1">
      <alignment horizontal="right"/>
      <protection locked="0"/>
    </xf>
    <xf numFmtId="4" fontId="1" fillId="0" borderId="49" xfId="1137" applyNumberFormat="1" applyFont="1" applyFill="1" applyBorder="1" applyAlignment="1" applyProtection="1">
      <alignment horizontal="right"/>
      <protection locked="0"/>
    </xf>
    <xf numFmtId="0" fontId="1" fillId="0" borderId="0" xfId="1" applyFont="1" applyProtection="1">
      <protection locked="0"/>
    </xf>
    <xf numFmtId="4" fontId="1" fillId="0" borderId="11" xfId="1137" applyNumberFormat="1" applyFont="1" applyFill="1" applyBorder="1" applyAlignment="1" applyProtection="1">
      <alignment horizontal="right" vertical="center"/>
      <protection locked="0"/>
    </xf>
    <xf numFmtId="4" fontId="1" fillId="0" borderId="4" xfId="0" applyNumberFormat="1" applyFont="1" applyBorder="1" applyAlignment="1" applyProtection="1">
      <alignment horizontal="right" vertical="top"/>
      <protection locked="0"/>
    </xf>
    <xf numFmtId="4" fontId="1" fillId="0" borderId="9" xfId="0" applyNumberFormat="1" applyFont="1" applyBorder="1" applyAlignment="1" applyProtection="1">
      <alignment horizontal="right" vertical="top"/>
      <protection locked="0"/>
    </xf>
    <xf numFmtId="4" fontId="1" fillId="0" borderId="1" xfId="0" applyNumberFormat="1" applyFont="1" applyBorder="1" applyAlignment="1" applyProtection="1">
      <alignment horizontal="right" vertical="top"/>
      <protection locked="0"/>
    </xf>
    <xf numFmtId="0" fontId="1" fillId="0" borderId="4" xfId="0" applyFont="1" applyFill="1" applyBorder="1" applyAlignment="1">
      <alignment horizontal="left"/>
    </xf>
    <xf numFmtId="0" fontId="46" fillId="0" borderId="4" xfId="1136" applyFont="1" applyFill="1" applyBorder="1" applyAlignment="1">
      <alignment horizontal="left" vertical="top" wrapText="1"/>
    </xf>
    <xf numFmtId="4" fontId="1" fillId="0" borderId="4" xfId="0" applyNumberFormat="1" applyFont="1" applyFill="1" applyBorder="1" applyAlignment="1" applyProtection="1">
      <alignment horizontal="right"/>
      <protection locked="0"/>
    </xf>
    <xf numFmtId="4" fontId="1" fillId="0" borderId="4" xfId="0" applyNumberFormat="1" applyFont="1" applyFill="1" applyBorder="1" applyAlignment="1" applyProtection="1">
      <alignment horizontal="left" vertical="top"/>
      <protection locked="0"/>
    </xf>
    <xf numFmtId="4" fontId="1" fillId="0" borderId="9" xfId="0" applyNumberFormat="1" applyFont="1" applyFill="1" applyBorder="1" applyAlignment="1" applyProtection="1">
      <alignment horizontal="right"/>
      <protection locked="0"/>
    </xf>
    <xf numFmtId="4" fontId="1" fillId="0" borderId="2" xfId="0" applyNumberFormat="1" applyFont="1" applyFill="1" applyBorder="1" applyAlignment="1" applyProtection="1">
      <alignment horizontal="right"/>
      <protection locked="0"/>
    </xf>
    <xf numFmtId="4" fontId="1" fillId="0" borderId="1" xfId="0" applyNumberFormat="1" applyFont="1" applyFill="1" applyBorder="1" applyAlignment="1" applyProtection="1">
      <alignment horizontal="right"/>
      <protection locked="0"/>
    </xf>
    <xf numFmtId="4" fontId="1" fillId="0" borderId="25" xfId="0" applyNumberFormat="1" applyFont="1" applyFill="1" applyBorder="1" applyAlignment="1" applyProtection="1">
      <alignment horizontal="right"/>
      <protection locked="0"/>
    </xf>
    <xf numFmtId="4" fontId="1" fillId="0" borderId="9" xfId="0" applyNumberFormat="1" applyFont="1" applyBorder="1" applyAlignment="1" applyProtection="1">
      <alignment horizontal="right"/>
      <protection locked="0"/>
    </xf>
    <xf numFmtId="4" fontId="1" fillId="0" borderId="4" xfId="0" applyNumberFormat="1" applyFont="1" applyBorder="1" applyAlignment="1" applyProtection="1">
      <alignment horizontal="right"/>
      <protection locked="0"/>
    </xf>
    <xf numFmtId="4" fontId="1" fillId="0" borderId="25" xfId="0" applyNumberFormat="1" applyFont="1" applyBorder="1" applyAlignment="1" applyProtection="1">
      <alignment horizontal="right"/>
      <protection locked="0"/>
    </xf>
    <xf numFmtId="4" fontId="13" fillId="0" borderId="4" xfId="0" applyNumberFormat="1" applyFont="1" applyFill="1" applyBorder="1" applyAlignment="1" applyProtection="1">
      <alignment horizontal="right"/>
      <protection locked="0"/>
    </xf>
    <xf numFmtId="4" fontId="1" fillId="0" borderId="12" xfId="0" applyNumberFormat="1" applyFont="1" applyFill="1" applyBorder="1" applyAlignment="1" applyProtection="1">
      <alignment horizontal="right"/>
      <protection locked="0"/>
    </xf>
    <xf numFmtId="4" fontId="1" fillId="0" borderId="11" xfId="0" applyNumberFormat="1" applyFont="1" applyFill="1" applyBorder="1" applyAlignment="1" applyProtection="1">
      <alignment horizontal="left" vertical="top"/>
      <protection locked="0"/>
    </xf>
    <xf numFmtId="0" fontId="1" fillId="0" borderId="11" xfId="0" applyNumberFormat="1" applyFont="1" applyFill="1" applyBorder="1" applyAlignment="1" applyProtection="1">
      <alignment horizontal="left" vertical="top"/>
      <protection locked="0"/>
    </xf>
    <xf numFmtId="4" fontId="1" fillId="0" borderId="11" xfId="0" applyNumberFormat="1" applyFont="1" applyFill="1" applyBorder="1" applyAlignment="1" applyProtection="1">
      <alignment horizontal="right"/>
      <protection locked="0"/>
    </xf>
    <xf numFmtId="0" fontId="1" fillId="0" borderId="11" xfId="0" applyNumberFormat="1" applyFont="1" applyFill="1" applyBorder="1" applyAlignment="1" applyProtection="1">
      <alignment horizontal="right"/>
      <protection locked="0"/>
    </xf>
    <xf numFmtId="4" fontId="1" fillId="0" borderId="16" xfId="0" applyNumberFormat="1" applyFont="1" applyFill="1" applyBorder="1" applyAlignment="1" applyProtection="1">
      <alignment horizontal="left" vertical="top"/>
      <protection locked="0"/>
    </xf>
    <xf numFmtId="4" fontId="13" fillId="0" borderId="11" xfId="0" applyNumberFormat="1" applyFont="1" applyFill="1" applyBorder="1" applyAlignment="1" applyProtection="1">
      <alignment horizontal="left" vertical="top"/>
      <protection locked="0"/>
    </xf>
    <xf numFmtId="4" fontId="1" fillId="0" borderId="17" xfId="0" applyNumberFormat="1" applyFont="1" applyFill="1" applyBorder="1" applyAlignment="1" applyProtection="1">
      <alignment horizontal="right"/>
      <protection locked="0"/>
    </xf>
    <xf numFmtId="4" fontId="1" fillId="0" borderId="16" xfId="0" applyNumberFormat="1" applyFont="1" applyFill="1" applyBorder="1" applyAlignment="1" applyProtection="1">
      <alignment horizontal="right"/>
      <protection locked="0"/>
    </xf>
    <xf numFmtId="4" fontId="41" fillId="0" borderId="11" xfId="2" applyNumberFormat="1" applyFont="1" applyFill="1" applyBorder="1" applyAlignment="1" applyProtection="1">
      <alignment horizontal="left" vertical="top"/>
      <protection locked="0"/>
    </xf>
    <xf numFmtId="4" fontId="1" fillId="0" borderId="48" xfId="2" applyNumberFormat="1" applyFont="1" applyFill="1" applyBorder="1" applyAlignment="1" applyProtection="1">
      <alignment horizontal="right"/>
      <protection locked="0"/>
    </xf>
    <xf numFmtId="4" fontId="1" fillId="0" borderId="12" xfId="2" applyNumberFormat="1" applyFont="1" applyFill="1" applyBorder="1" applyAlignment="1" applyProtection="1">
      <alignment horizontal="right"/>
      <protection locked="0"/>
    </xf>
    <xf numFmtId="4" fontId="41" fillId="0" borderId="11" xfId="2" applyNumberFormat="1" applyFont="1" applyFill="1" applyBorder="1" applyAlignment="1" applyProtection="1">
      <alignment horizontal="right"/>
      <protection locked="0"/>
    </xf>
    <xf numFmtId="4" fontId="1" fillId="0" borderId="11" xfId="2" applyNumberFormat="1" applyFont="1" applyFill="1" applyBorder="1" applyAlignment="1" applyProtection="1">
      <alignment horizontal="right"/>
      <protection locked="0"/>
    </xf>
    <xf numFmtId="4" fontId="1" fillId="0" borderId="11" xfId="0" applyNumberFormat="1" applyFont="1" applyBorder="1" applyAlignment="1" applyProtection="1">
      <alignment horizontal="right"/>
      <protection locked="0"/>
    </xf>
    <xf numFmtId="4" fontId="1" fillId="0" borderId="41" xfId="0" applyNumberFormat="1" applyFont="1" applyFill="1" applyBorder="1" applyAlignment="1" applyProtection="1">
      <alignment horizontal="right"/>
      <protection locked="0"/>
    </xf>
    <xf numFmtId="4" fontId="1" fillId="0" borderId="4" xfId="0" applyNumberFormat="1" applyFont="1" applyBorder="1" applyAlignment="1" applyProtection="1">
      <alignment horizontal="left" vertical="top"/>
      <protection locked="0"/>
    </xf>
    <xf numFmtId="4" fontId="1" fillId="0" borderId="1" xfId="0" applyNumberFormat="1" applyFont="1" applyBorder="1" applyAlignment="1" applyProtection="1">
      <alignment horizontal="right"/>
      <protection locked="0"/>
    </xf>
    <xf numFmtId="2" fontId="1" fillId="0" borderId="4" xfId="0" applyNumberFormat="1" applyFont="1" applyBorder="1" applyAlignment="1" applyProtection="1">
      <alignment horizontal="right"/>
      <protection locked="0"/>
    </xf>
    <xf numFmtId="2" fontId="1" fillId="0" borderId="9" xfId="0" applyNumberFormat="1" applyFont="1" applyBorder="1" applyAlignment="1" applyProtection="1">
      <alignment horizontal="right"/>
      <protection locked="0"/>
    </xf>
    <xf numFmtId="2" fontId="1" fillId="0" borderId="58" xfId="0" applyNumberFormat="1" applyFont="1" applyBorder="1" applyAlignment="1" applyProtection="1">
      <alignment horizontal="right"/>
      <protection locked="0"/>
    </xf>
    <xf numFmtId="4" fontId="0" fillId="0" borderId="11" xfId="2" applyNumberFormat="1" applyFont="1" applyBorder="1" applyAlignment="1" applyProtection="1">
      <alignment horizontal="right"/>
      <protection locked="0"/>
    </xf>
    <xf numFmtId="2" fontId="1" fillId="0" borderId="1" xfId="0" applyNumberFormat="1" applyFont="1" applyBorder="1" applyAlignment="1" applyProtection="1">
      <alignment horizontal="right"/>
      <protection locked="0"/>
    </xf>
    <xf numFmtId="2" fontId="1" fillId="0" borderId="4" xfId="0" applyNumberFormat="1" applyFont="1" applyFill="1" applyBorder="1" applyAlignment="1" applyProtection="1">
      <alignment horizontal="right"/>
      <protection locked="0"/>
    </xf>
    <xf numFmtId="2" fontId="1" fillId="0" borderId="9" xfId="0" applyNumberFormat="1" applyFont="1" applyFill="1" applyBorder="1" applyAlignment="1" applyProtection="1">
      <alignment horizontal="right"/>
      <protection locked="0"/>
    </xf>
    <xf numFmtId="4" fontId="48" fillId="0" borderId="11" xfId="1170" applyNumberFormat="1" applyFont="1" applyFill="1" applyBorder="1" applyAlignment="1" applyProtection="1">
      <alignment horizontal="right"/>
      <protection locked="0"/>
    </xf>
    <xf numFmtId="4" fontId="1" fillId="0" borderId="11" xfId="2" applyNumberFormat="1" applyFont="1" applyBorder="1" applyAlignment="1" applyProtection="1">
      <alignment horizontal="right"/>
      <protection locked="0"/>
    </xf>
    <xf numFmtId="4" fontId="0" fillId="0" borderId="11" xfId="2" applyNumberFormat="1" applyFont="1" applyFill="1" applyBorder="1" applyAlignment="1" applyProtection="1">
      <alignment horizontal="right"/>
      <protection locked="0"/>
    </xf>
    <xf numFmtId="4" fontId="20" fillId="0" borderId="4" xfId="0" applyNumberFormat="1" applyFont="1" applyBorder="1" applyAlignment="1" applyProtection="1">
      <alignment horizontal="right"/>
      <protection locked="0"/>
    </xf>
    <xf numFmtId="4" fontId="13" fillId="0" borderId="4" xfId="0" applyNumberFormat="1" applyFont="1" applyBorder="1" applyAlignment="1" applyProtection="1">
      <alignment horizontal="right"/>
      <protection locked="0"/>
    </xf>
    <xf numFmtId="4" fontId="13" fillId="0" borderId="11" xfId="2" applyNumberFormat="1" applyFont="1" applyFill="1" applyBorder="1" applyAlignment="1" applyProtection="1">
      <alignment horizontal="right"/>
      <protection locked="0"/>
    </xf>
    <xf numFmtId="4" fontId="0" fillId="0" borderId="11" xfId="1137" applyNumberFormat="1" applyFont="1" applyBorder="1" applyAlignment="1" applyProtection="1">
      <alignment horizontal="right"/>
      <protection locked="0"/>
    </xf>
    <xf numFmtId="4" fontId="0" fillId="0" borderId="4" xfId="1137" applyNumberFormat="1" applyFont="1" applyBorder="1" applyAlignment="1" applyProtection="1">
      <alignment horizontal="right"/>
      <protection locked="0"/>
    </xf>
    <xf numFmtId="4" fontId="0" fillId="0" borderId="17" xfId="1137" applyNumberFormat="1" applyFont="1" applyBorder="1" applyAlignment="1" applyProtection="1">
      <alignment horizontal="right"/>
      <protection locked="0"/>
    </xf>
    <xf numFmtId="4" fontId="1" fillId="0" borderId="0" xfId="0" applyNumberFormat="1" applyFont="1" applyAlignment="1" applyProtection="1">
      <alignment horizontal="left" vertical="top"/>
      <protection locked="0"/>
    </xf>
    <xf numFmtId="0" fontId="37" fillId="0" borderId="0" xfId="1136" applyFill="1" applyAlignment="1">
      <alignment horizontal="left" vertical="top"/>
    </xf>
    <xf numFmtId="4" fontId="1" fillId="0" borderId="49" xfId="2" applyNumberFormat="1" applyFont="1" applyBorder="1" applyAlignment="1" applyProtection="1">
      <alignment horizontal="right"/>
      <protection locked="0"/>
    </xf>
    <xf numFmtId="4" fontId="23" fillId="0" borderId="17" xfId="2" applyNumberFormat="1" applyFont="1" applyBorder="1" applyAlignment="1" applyProtection="1">
      <alignment horizontal="right"/>
      <protection locked="0"/>
    </xf>
    <xf numFmtId="4" fontId="23" fillId="0" borderId="11" xfId="2" applyNumberFormat="1" applyFont="1" applyBorder="1" applyAlignment="1" applyProtection="1">
      <alignment horizontal="right"/>
      <protection locked="0"/>
    </xf>
    <xf numFmtId="4" fontId="1" fillId="0" borderId="12" xfId="2" applyNumberFormat="1" applyFont="1" applyBorder="1" applyAlignment="1" applyProtection="1">
      <alignment horizontal="right"/>
      <protection locked="0"/>
    </xf>
    <xf numFmtId="4" fontId="23" fillId="0" borderId="11" xfId="2" applyNumberFormat="1" applyFont="1" applyFill="1" applyBorder="1" applyAlignment="1" applyProtection="1">
      <alignment horizontal="right"/>
      <protection locked="0"/>
    </xf>
    <xf numFmtId="4" fontId="1" fillId="10" borderId="12" xfId="2" applyNumberFormat="1" applyFont="1" applyFill="1" applyBorder="1" applyAlignment="1" applyProtection="1">
      <alignment horizontal="right"/>
      <protection locked="0"/>
    </xf>
    <xf numFmtId="4" fontId="23" fillId="0" borderId="9" xfId="2" applyNumberFormat="1" applyFont="1" applyBorder="1" applyAlignment="1" applyProtection="1">
      <alignment horizontal="right"/>
      <protection locked="0"/>
    </xf>
    <xf numFmtId="4" fontId="1" fillId="0" borderId="13" xfId="2" applyNumberFormat="1" applyFont="1" applyBorder="1" applyAlignment="1" applyProtection="1">
      <alignment horizontal="right"/>
      <protection locked="0"/>
    </xf>
    <xf numFmtId="4" fontId="1" fillId="10" borderId="11" xfId="2" applyNumberFormat="1" applyFont="1" applyFill="1" applyBorder="1" applyAlignment="1" applyProtection="1">
      <alignment horizontal="right"/>
      <protection locked="0"/>
    </xf>
    <xf numFmtId="4" fontId="23" fillId="0" borderId="13" xfId="2" applyNumberFormat="1" applyFont="1" applyBorder="1" applyAlignment="1" applyProtection="1">
      <alignment horizontal="right"/>
      <protection locked="0"/>
    </xf>
    <xf numFmtId="4" fontId="1" fillId="10" borderId="9" xfId="2" applyNumberFormat="1" applyFont="1" applyFill="1" applyBorder="1" applyAlignment="1" applyProtection="1">
      <alignment horizontal="right"/>
      <protection locked="0"/>
    </xf>
    <xf numFmtId="4" fontId="1" fillId="10" borderId="9" xfId="0" applyNumberFormat="1" applyFont="1" applyFill="1" applyBorder="1" applyAlignment="1" applyProtection="1">
      <alignment horizontal="right"/>
      <protection locked="0"/>
    </xf>
    <xf numFmtId="4" fontId="1" fillId="0" borderId="7" xfId="0" applyNumberFormat="1" applyFont="1" applyFill="1" applyBorder="1" applyAlignment="1" applyProtection="1">
      <alignment horizontal="right"/>
      <protection locked="0"/>
    </xf>
    <xf numFmtId="4" fontId="1" fillId="0" borderId="7" xfId="0" applyNumberFormat="1" applyFont="1" applyBorder="1" applyAlignment="1" applyProtection="1">
      <alignment horizontal="right"/>
      <protection locked="0"/>
    </xf>
    <xf numFmtId="4" fontId="1" fillId="0" borderId="49" xfId="2" applyNumberFormat="1" applyFont="1" applyFill="1" applyBorder="1" applyAlignment="1" applyProtection="1">
      <alignment horizontal="right"/>
      <protection locked="0"/>
    </xf>
    <xf numFmtId="0" fontId="1" fillId="0" borderId="13" xfId="0" applyFont="1" applyBorder="1" applyAlignment="1">
      <alignment horizontal="left" vertical="top" wrapText="1"/>
    </xf>
    <xf numFmtId="4" fontId="1" fillId="0" borderId="13" xfId="0" applyNumberFormat="1" applyFont="1" applyBorder="1" applyAlignment="1" applyProtection="1">
      <alignment horizontal="right"/>
      <protection locked="0"/>
    </xf>
    <xf numFmtId="4" fontId="1" fillId="0" borderId="12" xfId="0" applyNumberFormat="1" applyFont="1" applyBorder="1" applyAlignment="1" applyProtection="1">
      <alignment horizontal="right"/>
      <protection locked="0"/>
    </xf>
    <xf numFmtId="0" fontId="4" fillId="0" borderId="0" xfId="0" applyFont="1" applyBorder="1" applyAlignment="1">
      <alignment horizontal="left" vertical="center"/>
    </xf>
    <xf numFmtId="14" fontId="20" fillId="0" borderId="0" xfId="0" applyNumberFormat="1" applyFont="1" applyFill="1" applyBorder="1" applyAlignment="1">
      <alignment horizontal="left" vertical="top" wrapText="1"/>
    </xf>
    <xf numFmtId="0" fontId="21" fillId="0" borderId="0" xfId="0" applyFont="1" applyAlignment="1">
      <alignment horizontal="left" vertical="top" wrapText="1"/>
    </xf>
    <xf numFmtId="0" fontId="21" fillId="0" borderId="0" xfId="0" applyFont="1" applyFill="1" applyBorder="1" applyAlignment="1">
      <alignment horizontal="left" vertical="top" wrapText="1"/>
    </xf>
    <xf numFmtId="0" fontId="23" fillId="0" borderId="0" xfId="0" applyFont="1" applyAlignment="1">
      <alignment horizontal="left" vertical="top" wrapText="1"/>
    </xf>
    <xf numFmtId="0" fontId="1" fillId="5" borderId="10" xfId="1137" applyFont="1" applyFill="1" applyBorder="1" applyAlignment="1">
      <alignment horizontal="left" wrapText="1"/>
    </xf>
    <xf numFmtId="0" fontId="2" fillId="0" borderId="10" xfId="1138" applyFont="1" applyFill="1" applyBorder="1" applyAlignment="1">
      <alignment horizontal="left" vertical="top" wrapText="1"/>
    </xf>
    <xf numFmtId="0" fontId="1" fillId="5" borderId="10" xfId="1138" applyFont="1" applyFill="1" applyBorder="1" applyAlignment="1">
      <alignment horizontal="left" wrapText="1"/>
    </xf>
    <xf numFmtId="0" fontId="1" fillId="5" borderId="31" xfId="1137" applyFont="1" applyFill="1" applyBorder="1" applyAlignment="1">
      <alignment horizontal="left" wrapText="1"/>
    </xf>
    <xf numFmtId="0" fontId="1" fillId="5" borderId="32" xfId="1137" applyFont="1" applyFill="1" applyBorder="1" applyAlignment="1">
      <alignment horizontal="left" wrapText="1"/>
    </xf>
    <xf numFmtId="14" fontId="1" fillId="0" borderId="0" xfId="1137" applyNumberFormat="1" applyFont="1" applyFill="1" applyBorder="1" applyAlignment="1">
      <alignment horizontal="left" vertical="top" wrapText="1"/>
    </xf>
    <xf numFmtId="0" fontId="21" fillId="0" borderId="0" xfId="1137" applyFont="1" applyFill="1" applyBorder="1" applyAlignment="1">
      <alignment horizontal="left" vertical="top" wrapText="1"/>
    </xf>
    <xf numFmtId="0" fontId="1" fillId="5" borderId="10" xfId="1137" applyFont="1" applyFill="1" applyBorder="1" applyAlignment="1">
      <alignment horizontal="left" vertical="top" wrapText="1"/>
    </xf>
    <xf numFmtId="0" fontId="35" fillId="5" borderId="10" xfId="1138" applyFont="1" applyFill="1" applyBorder="1" applyAlignment="1">
      <alignment horizontal="left" vertical="top" wrapText="1"/>
    </xf>
    <xf numFmtId="0" fontId="1" fillId="5" borderId="10" xfId="1138" applyFont="1" applyFill="1" applyBorder="1" applyAlignment="1">
      <alignment horizontal="left" vertical="top" wrapText="1"/>
    </xf>
    <xf numFmtId="0" fontId="34" fillId="0" borderId="31" xfId="1137" applyFont="1" applyFill="1" applyBorder="1" applyAlignment="1">
      <alignment horizontal="left" vertical="center" wrapText="1"/>
    </xf>
    <xf numFmtId="0" fontId="34" fillId="0" borderId="32" xfId="1137" applyFont="1" applyFill="1" applyBorder="1" applyAlignment="1">
      <alignment horizontal="left" vertical="center" wrapText="1"/>
    </xf>
    <xf numFmtId="0" fontId="1" fillId="5" borderId="13" xfId="1137" applyFont="1" applyFill="1" applyBorder="1" applyAlignment="1">
      <alignment horizontal="left" vertical="top" wrapText="1"/>
    </xf>
    <xf numFmtId="0" fontId="35" fillId="2" borderId="10" xfId="1138" applyFont="1" applyFill="1" applyBorder="1" applyAlignment="1">
      <alignment horizontal="left" vertical="top" wrapText="1"/>
    </xf>
    <xf numFmtId="4" fontId="1" fillId="5" borderId="10" xfId="1138" applyNumberFormat="1" applyFont="1" applyFill="1" applyBorder="1" applyAlignment="1">
      <alignment wrapText="1"/>
    </xf>
    <xf numFmtId="0" fontId="23" fillId="0" borderId="0" xfId="0" applyFont="1" applyFill="1" applyAlignment="1">
      <alignment horizontal="left" vertical="top" wrapText="1"/>
    </xf>
    <xf numFmtId="0" fontId="35" fillId="9" borderId="56" xfId="2" applyFont="1" applyFill="1" applyBorder="1" applyAlignment="1">
      <alignment vertical="top" wrapText="1"/>
    </xf>
    <xf numFmtId="0" fontId="35" fillId="9" borderId="57" xfId="2" applyFont="1" applyFill="1" applyBorder="1" applyAlignment="1">
      <alignment vertical="top" wrapText="1"/>
    </xf>
    <xf numFmtId="0" fontId="35" fillId="9" borderId="11" xfId="2" applyFont="1" applyFill="1" applyBorder="1" applyAlignment="1">
      <alignment horizontal="left" vertical="top" wrapText="1"/>
    </xf>
    <xf numFmtId="0" fontId="0" fillId="9" borderId="11" xfId="1138" applyFont="1" applyFill="1" applyBorder="1" applyAlignment="1">
      <alignment horizontal="left" vertical="top" wrapText="1"/>
    </xf>
    <xf numFmtId="0" fontId="35" fillId="9" borderId="5" xfId="2" applyFont="1" applyFill="1" applyBorder="1" applyAlignment="1">
      <alignment vertical="top" wrapText="1"/>
    </xf>
    <xf numFmtId="0" fontId="35" fillId="9" borderId="7" xfId="2" applyFont="1" applyFill="1" applyBorder="1" applyAlignment="1">
      <alignment vertical="top" wrapText="1"/>
    </xf>
    <xf numFmtId="0" fontId="35" fillId="9" borderId="12" xfId="2" applyFont="1" applyFill="1" applyBorder="1" applyAlignment="1">
      <alignment wrapText="1"/>
    </xf>
    <xf numFmtId="0" fontId="1" fillId="5" borderId="43" xfId="1138" applyFont="1" applyFill="1" applyBorder="1" applyAlignment="1">
      <alignment horizontal="left" vertical="top" wrapText="1"/>
    </xf>
    <xf numFmtId="0" fontId="1" fillId="5" borderId="8" xfId="1138" applyFont="1" applyFill="1" applyBorder="1" applyAlignment="1">
      <alignment horizontal="left" vertical="top" wrapText="1"/>
    </xf>
    <xf numFmtId="0" fontId="1" fillId="5" borderId="5" xfId="1138" applyFont="1" applyFill="1" applyBorder="1" applyAlignment="1">
      <alignment horizontal="left" vertical="top" wrapText="1"/>
    </xf>
    <xf numFmtId="0" fontId="1" fillId="5" borderId="7" xfId="1138" applyFont="1" applyFill="1" applyBorder="1" applyAlignment="1">
      <alignment horizontal="left" vertical="top" wrapText="1"/>
    </xf>
    <xf numFmtId="0" fontId="1" fillId="5" borderId="29" xfId="1138" applyFont="1" applyFill="1" applyBorder="1" applyAlignment="1">
      <alignment horizontal="left" vertical="top" wrapText="1"/>
    </xf>
    <xf numFmtId="0" fontId="1" fillId="5" borderId="30" xfId="1138" applyFont="1" applyFill="1" applyBorder="1" applyAlignment="1">
      <alignment horizontal="left" vertical="top" wrapText="1"/>
    </xf>
    <xf numFmtId="0" fontId="1" fillId="5" borderId="42" xfId="1138" applyFont="1" applyFill="1" applyBorder="1" applyAlignment="1">
      <alignment horizontal="left" vertical="top" wrapText="1"/>
    </xf>
    <xf numFmtId="0" fontId="1" fillId="5" borderId="25" xfId="1138" applyFont="1" applyFill="1" applyBorder="1" applyAlignment="1">
      <alignment horizontal="left" vertical="top" wrapText="1"/>
    </xf>
    <xf numFmtId="0" fontId="0" fillId="9" borderId="10" xfId="1138" applyFont="1" applyFill="1" applyBorder="1" applyAlignment="1">
      <alignment horizontal="left" vertical="top" wrapText="1"/>
    </xf>
    <xf numFmtId="0" fontId="45" fillId="9" borderId="10" xfId="1138" applyFont="1" applyFill="1" applyBorder="1" applyAlignment="1">
      <alignment horizontal="left" vertical="top" wrapText="1"/>
    </xf>
    <xf numFmtId="0" fontId="1" fillId="7" borderId="10" xfId="1137" applyFont="1" applyFill="1" applyBorder="1" applyAlignment="1">
      <alignment horizontal="left" vertical="top" wrapText="1"/>
    </xf>
    <xf numFmtId="0" fontId="35" fillId="8" borderId="10" xfId="1138" applyFont="1" applyFill="1" applyBorder="1" applyAlignment="1">
      <alignment horizontal="left" vertical="top" wrapText="1"/>
    </xf>
    <xf numFmtId="0" fontId="35" fillId="9" borderId="10" xfId="1138" applyFont="1" applyFill="1" applyBorder="1" applyAlignment="1">
      <alignment horizontal="left" vertical="top" wrapText="1"/>
    </xf>
    <xf numFmtId="0" fontId="0" fillId="9" borderId="29" xfId="1138" applyFont="1" applyFill="1" applyBorder="1" applyAlignment="1">
      <alignment horizontal="left" vertical="top" wrapText="1"/>
    </xf>
    <xf numFmtId="0" fontId="0" fillId="9" borderId="30" xfId="1138" applyFont="1" applyFill="1" applyBorder="1" applyAlignment="1">
      <alignment horizontal="left" vertical="top" wrapText="1"/>
    </xf>
    <xf numFmtId="0" fontId="1" fillId="8" borderId="10" xfId="1138" applyFont="1" applyFill="1" applyBorder="1" applyAlignment="1">
      <alignment horizontal="left" vertical="top" wrapText="1"/>
    </xf>
    <xf numFmtId="0" fontId="1" fillId="5" borderId="26" xfId="1138" applyFont="1" applyFill="1" applyBorder="1" applyAlignment="1">
      <alignment horizontal="left" vertical="top" wrapText="1"/>
    </xf>
    <xf numFmtId="0" fontId="1" fillId="5" borderId="27" xfId="1138" applyFont="1" applyFill="1" applyBorder="1" applyAlignment="1">
      <alignment horizontal="left" vertical="top" wrapText="1"/>
    </xf>
    <xf numFmtId="4" fontId="0" fillId="9" borderId="10" xfId="1138" applyNumberFormat="1" applyFont="1" applyFill="1" applyBorder="1" applyAlignment="1">
      <alignment horizontal="left" wrapText="1"/>
    </xf>
    <xf numFmtId="0" fontId="0" fillId="9" borderId="10" xfId="1138" applyFont="1" applyFill="1" applyBorder="1" applyAlignment="1">
      <alignment horizontal="left" wrapText="1"/>
    </xf>
    <xf numFmtId="4" fontId="0" fillId="9" borderId="10" xfId="1138" applyNumberFormat="1" applyFont="1" applyFill="1" applyBorder="1" applyAlignment="1">
      <alignment horizontal="left" vertical="top" wrapText="1"/>
    </xf>
    <xf numFmtId="49" fontId="6" fillId="9" borderId="28" xfId="1" applyNumberFormat="1" applyFont="1" applyFill="1" applyBorder="1" applyAlignment="1">
      <alignment horizontal="left" vertical="top" wrapText="1"/>
    </xf>
    <xf numFmtId="0" fontId="45" fillId="9" borderId="10" xfId="1169" applyFont="1" applyFill="1" applyBorder="1" applyAlignment="1">
      <alignment horizontal="left" vertical="top" wrapText="1"/>
    </xf>
    <xf numFmtId="0" fontId="1" fillId="11" borderId="10" xfId="2" applyFont="1" applyFill="1" applyBorder="1" applyAlignment="1">
      <alignment horizontal="left" vertical="top" wrapText="1"/>
    </xf>
    <xf numFmtId="0" fontId="0" fillId="9" borderId="13" xfId="1137" applyNumberFormat="1" applyFont="1" applyFill="1" applyBorder="1" applyAlignment="1">
      <alignment horizontal="left" vertical="top" wrapText="1"/>
    </xf>
    <xf numFmtId="0" fontId="34" fillId="12" borderId="28" xfId="1138" applyFont="1" applyFill="1" applyBorder="1" applyAlignment="1">
      <alignment horizontal="left" vertical="top" wrapText="1"/>
    </xf>
    <xf numFmtId="0" fontId="0" fillId="9" borderId="28" xfId="2" applyFont="1" applyFill="1" applyBorder="1" applyAlignment="1">
      <alignment horizontal="left" vertical="top" wrapText="1"/>
    </xf>
    <xf numFmtId="0" fontId="1" fillId="12" borderId="10" xfId="1138" applyFont="1" applyFill="1" applyBorder="1" applyAlignment="1">
      <alignment horizontal="left" vertical="top" wrapText="1"/>
    </xf>
    <xf numFmtId="0" fontId="34" fillId="12" borderId="10" xfId="1169" applyFont="1" applyFill="1" applyBorder="1" applyAlignment="1">
      <alignment horizontal="left" vertical="top" wrapText="1"/>
    </xf>
    <xf numFmtId="0" fontId="0" fillId="9" borderId="10" xfId="1169" applyFont="1" applyFill="1" applyBorder="1" applyAlignment="1">
      <alignment horizontal="left" vertical="top" wrapText="1"/>
    </xf>
    <xf numFmtId="0" fontId="0" fillId="9" borderId="53" xfId="1138" applyFont="1" applyFill="1" applyBorder="1" applyAlignment="1">
      <alignment horizontal="left" vertical="top" wrapText="1"/>
    </xf>
    <xf numFmtId="0" fontId="34" fillId="6" borderId="10" xfId="1169" applyFont="1" applyFill="1" applyBorder="1" applyAlignment="1">
      <alignment horizontal="left" vertical="top" wrapText="1"/>
    </xf>
    <xf numFmtId="49" fontId="0" fillId="9" borderId="10" xfId="1137" applyNumberFormat="1" applyFont="1" applyFill="1" applyBorder="1" applyAlignment="1">
      <alignment horizontal="left" vertical="top" wrapText="1"/>
    </xf>
    <xf numFmtId="49" fontId="0" fillId="9" borderId="10" xfId="2" applyNumberFormat="1" applyFont="1" applyFill="1" applyBorder="1" applyAlignment="1">
      <alignment horizontal="left" vertical="top" wrapText="1"/>
    </xf>
    <xf numFmtId="0" fontId="1" fillId="2" borderId="10" xfId="1" applyNumberFormat="1" applyFont="1" applyFill="1" applyBorder="1" applyAlignment="1">
      <alignment horizontal="left" vertical="top" wrapText="1"/>
    </xf>
    <xf numFmtId="0" fontId="1" fillId="2" borderId="10" xfId="2" applyFont="1" applyFill="1" applyBorder="1" applyAlignment="1">
      <alignment horizontal="left" vertical="top" wrapText="1"/>
    </xf>
    <xf numFmtId="0" fontId="34" fillId="9" borderId="10" xfId="1138" applyFont="1" applyFill="1" applyBorder="1" applyAlignment="1">
      <alignment horizontal="left" vertical="top" wrapText="1"/>
    </xf>
    <xf numFmtId="0" fontId="0" fillId="9" borderId="12" xfId="1138" applyFont="1" applyFill="1" applyBorder="1" applyAlignment="1">
      <alignment horizontal="left" vertical="top" wrapText="1"/>
    </xf>
    <xf numFmtId="0" fontId="0" fillId="9" borderId="10" xfId="1169" applyNumberFormat="1" applyFont="1" applyFill="1" applyBorder="1" applyAlignment="1">
      <alignment horizontal="left" vertical="top" wrapText="1"/>
    </xf>
    <xf numFmtId="49" fontId="0" fillId="0" borderId="10" xfId="1169" applyNumberFormat="1" applyFont="1" applyFill="1" applyBorder="1" applyAlignment="1">
      <alignment horizontal="left" vertical="top" wrapText="1"/>
    </xf>
    <xf numFmtId="49" fontId="0" fillId="0" borderId="10" xfId="1137" applyNumberFormat="1" applyFont="1" applyFill="1" applyBorder="1" applyAlignment="1">
      <alignment horizontal="left" vertical="top" wrapText="1"/>
    </xf>
    <xf numFmtId="0" fontId="0" fillId="9" borderId="10" xfId="1138" applyNumberFormat="1" applyFont="1" applyFill="1" applyBorder="1" applyAlignment="1">
      <alignment horizontal="left" vertical="top" wrapText="1"/>
    </xf>
    <xf numFmtId="0" fontId="34" fillId="9" borderId="10" xfId="1138" applyNumberFormat="1" applyFont="1" applyFill="1" applyBorder="1" applyAlignment="1">
      <alignment horizontal="left" vertical="top" wrapText="1"/>
    </xf>
    <xf numFmtId="0" fontId="35" fillId="9" borderId="10" xfId="1169" applyFont="1" applyFill="1" applyBorder="1" applyAlignment="1">
      <alignment horizontal="left" vertical="top" wrapText="1"/>
    </xf>
    <xf numFmtId="0" fontId="0" fillId="14" borderId="12" xfId="1137" applyFont="1" applyFill="1" applyBorder="1" applyAlignment="1">
      <alignment horizontal="left" vertical="top" wrapText="1"/>
    </xf>
    <xf numFmtId="0" fontId="34" fillId="9" borderId="10" xfId="1138" applyFont="1" applyFill="1" applyBorder="1" applyAlignment="1">
      <alignment horizontal="left" vertical="center" wrapText="1"/>
    </xf>
    <xf numFmtId="0" fontId="13" fillId="9" borderId="10" xfId="1138" applyFont="1" applyFill="1" applyBorder="1" applyAlignment="1">
      <alignment horizontal="left" vertical="top" wrapText="1"/>
    </xf>
    <xf numFmtId="0" fontId="0" fillId="9" borderId="50" xfId="1169" applyFont="1" applyFill="1" applyBorder="1" applyAlignment="1">
      <alignment horizontal="left" vertical="top" wrapText="1"/>
    </xf>
    <xf numFmtId="0" fontId="0" fillId="9" borderId="12" xfId="1169" applyFont="1" applyFill="1" applyBorder="1" applyAlignment="1">
      <alignment horizontal="left" vertical="top" wrapText="1"/>
    </xf>
    <xf numFmtId="0" fontId="1" fillId="0" borderId="39" xfId="0" applyFont="1" applyFill="1" applyBorder="1" applyAlignment="1">
      <alignment horizontal="left" vertical="top" wrapText="1"/>
    </xf>
    <xf numFmtId="0" fontId="1" fillId="0" borderId="40" xfId="0" applyFont="1" applyFill="1" applyBorder="1" applyAlignment="1">
      <alignment horizontal="left" vertical="top" wrapText="1"/>
    </xf>
    <xf numFmtId="0" fontId="0" fillId="0" borderId="54" xfId="2" applyFont="1" applyFill="1" applyBorder="1" applyAlignment="1">
      <alignment horizontal="left" vertical="top" wrapText="1"/>
    </xf>
    <xf numFmtId="0" fontId="0" fillId="9" borderId="13" xfId="1138" applyFont="1" applyFill="1" applyBorder="1" applyAlignment="1">
      <alignment horizontal="left" vertical="top" wrapText="1"/>
    </xf>
    <xf numFmtId="0" fontId="1" fillId="0" borderId="42" xfId="0" applyFont="1" applyFill="1" applyBorder="1" applyAlignment="1">
      <alignment vertical="center" wrapText="1"/>
    </xf>
    <xf numFmtId="0" fontId="1" fillId="0" borderId="25" xfId="0" applyFont="1" applyFill="1" applyBorder="1" applyAlignment="1">
      <alignment vertical="center" wrapText="1"/>
    </xf>
    <xf numFmtId="0" fontId="0" fillId="0" borderId="51" xfId="2" applyFont="1" applyFill="1" applyBorder="1" applyAlignment="1">
      <alignment horizontal="left" vertical="top" wrapText="1"/>
    </xf>
    <xf numFmtId="0" fontId="0" fillId="0" borderId="52" xfId="2" applyFont="1" applyFill="1" applyBorder="1" applyAlignment="1">
      <alignment horizontal="left" vertical="top" wrapText="1"/>
    </xf>
    <xf numFmtId="4" fontId="6" fillId="9" borderId="10" xfId="1138" applyNumberFormat="1" applyFont="1" applyFill="1" applyBorder="1" applyAlignment="1">
      <alignment horizontal="left" vertical="top" wrapText="1"/>
    </xf>
    <xf numFmtId="4" fontId="6" fillId="0" borderId="35" xfId="2" applyNumberFormat="1" applyFont="1" applyFill="1" applyBorder="1" applyAlignment="1">
      <alignment horizontal="left" vertical="center" wrapText="1"/>
    </xf>
    <xf numFmtId="4" fontId="6" fillId="0" borderId="36" xfId="2" applyNumberFormat="1" applyFont="1" applyFill="1" applyBorder="1" applyAlignment="1">
      <alignment horizontal="left" vertical="center" wrapText="1"/>
    </xf>
    <xf numFmtId="0" fontId="6" fillId="9" borderId="12" xfId="1138" applyFont="1" applyFill="1" applyBorder="1" applyAlignment="1">
      <alignment horizontal="left" vertical="top" wrapText="1"/>
    </xf>
    <xf numFmtId="0" fontId="6" fillId="9" borderId="13" xfId="1138" applyFont="1" applyFill="1" applyBorder="1" applyAlignment="1">
      <alignment horizontal="left" vertical="top" wrapText="1"/>
    </xf>
    <xf numFmtId="4" fontId="6" fillId="9" borderId="10" xfId="1138" applyNumberFormat="1" applyFont="1" applyFill="1" applyBorder="1" applyAlignment="1">
      <alignment horizontal="left" vertical="center" wrapText="1"/>
    </xf>
    <xf numFmtId="4" fontId="6" fillId="0" borderId="35" xfId="2" applyNumberFormat="1" applyFont="1" applyFill="1" applyBorder="1" applyAlignment="1">
      <alignment horizontal="left" vertical="top" wrapText="1"/>
    </xf>
    <xf numFmtId="4" fontId="6" fillId="0" borderId="36" xfId="2" applyNumberFormat="1" applyFont="1" applyFill="1" applyBorder="1" applyAlignment="1">
      <alignment horizontal="left" vertical="top" wrapText="1"/>
    </xf>
    <xf numFmtId="0" fontId="6" fillId="9" borderId="10" xfId="1138" applyFont="1" applyFill="1" applyBorder="1" applyAlignment="1">
      <alignment horizontal="left" vertical="top" wrapText="1"/>
    </xf>
    <xf numFmtId="0" fontId="6" fillId="9" borderId="28" xfId="1138" applyFont="1" applyFill="1" applyBorder="1" applyAlignment="1">
      <alignment horizontal="left" vertical="top" wrapText="1"/>
    </xf>
    <xf numFmtId="4" fontId="6" fillId="0" borderId="29" xfId="2" applyNumberFormat="1" applyFont="1" applyFill="1" applyBorder="1" applyAlignment="1">
      <alignment horizontal="left" vertical="top" wrapText="1"/>
    </xf>
    <xf numFmtId="4" fontId="6" fillId="0" borderId="30" xfId="2" applyNumberFormat="1" applyFont="1" applyFill="1" applyBorder="1" applyAlignment="1">
      <alignment horizontal="left" vertical="top" wrapText="1"/>
    </xf>
    <xf numFmtId="0" fontId="1" fillId="0" borderId="26" xfId="0" applyFont="1" applyFill="1" applyBorder="1" applyAlignment="1">
      <alignment horizontal="left" vertical="top" wrapText="1"/>
    </xf>
    <xf numFmtId="0" fontId="1" fillId="0" borderId="27" xfId="0" applyFont="1" applyFill="1" applyBorder="1" applyAlignment="1">
      <alignment horizontal="left" vertical="top"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4" fontId="6" fillId="9" borderId="29" xfId="1138" applyNumberFormat="1" applyFont="1" applyFill="1" applyBorder="1" applyAlignment="1">
      <alignment horizontal="left" vertical="top" wrapText="1"/>
    </xf>
    <xf numFmtId="4" fontId="6" fillId="9" borderId="30" xfId="1138" applyNumberFormat="1" applyFont="1" applyFill="1" applyBorder="1" applyAlignment="1">
      <alignment horizontal="left" vertical="top" wrapText="1"/>
    </xf>
    <xf numFmtId="0" fontId="6" fillId="9" borderId="10" xfId="1169" applyFont="1" applyFill="1" applyBorder="1" applyAlignment="1">
      <alignment horizontal="left" vertical="top" wrapText="1"/>
    </xf>
    <xf numFmtId="0" fontId="6" fillId="9" borderId="10" xfId="1169" applyFont="1" applyFill="1" applyBorder="1" applyAlignment="1">
      <alignment horizontal="left" vertical="center" wrapText="1"/>
    </xf>
    <xf numFmtId="0" fontId="1" fillId="2" borderId="35" xfId="0" applyFont="1" applyFill="1" applyBorder="1" applyAlignment="1">
      <alignment horizontal="left" vertical="top" wrapText="1"/>
    </xf>
    <xf numFmtId="0" fontId="1" fillId="2" borderId="36" xfId="0" applyFont="1" applyFill="1" applyBorder="1" applyAlignment="1">
      <alignment horizontal="left" vertical="top" wrapText="1"/>
    </xf>
    <xf numFmtId="4" fontId="0" fillId="0" borderId="26" xfId="2" applyNumberFormat="1" applyFont="1" applyFill="1" applyBorder="1" applyAlignment="1">
      <alignment horizontal="left" vertical="center" wrapText="1"/>
    </xf>
    <xf numFmtId="4" fontId="0" fillId="0" borderId="27" xfId="2" applyNumberFormat="1" applyFont="1" applyFill="1" applyBorder="1" applyAlignment="1">
      <alignment horizontal="left" vertical="center" wrapText="1"/>
    </xf>
    <xf numFmtId="4" fontId="0" fillId="0" borderId="37" xfId="2" applyNumberFormat="1" applyFont="1" applyFill="1" applyBorder="1" applyAlignment="1">
      <alignment horizontal="left" vertical="top" wrapText="1"/>
    </xf>
    <xf numFmtId="4" fontId="0" fillId="0" borderId="38" xfId="2" applyNumberFormat="1" applyFont="1" applyFill="1" applyBorder="1" applyAlignment="1">
      <alignment horizontal="left" vertical="top" wrapText="1"/>
    </xf>
    <xf numFmtId="4" fontId="34" fillId="9" borderId="10" xfId="1138" applyNumberFormat="1" applyFont="1" applyFill="1" applyBorder="1" applyAlignment="1">
      <alignment horizontal="left" vertical="top" wrapText="1"/>
    </xf>
    <xf numFmtId="4" fontId="6" fillId="0" borderId="37" xfId="2" applyNumberFormat="1" applyFont="1" applyFill="1" applyBorder="1" applyAlignment="1">
      <alignment horizontal="left" vertical="top" wrapText="1"/>
    </xf>
    <xf numFmtId="4" fontId="6" fillId="0" borderId="38" xfId="2" applyNumberFormat="1" applyFont="1" applyFill="1" applyBorder="1" applyAlignment="1">
      <alignment horizontal="left" vertical="top" wrapText="1"/>
    </xf>
    <xf numFmtId="4" fontId="6" fillId="0" borderId="31" xfId="2" applyNumberFormat="1" applyFont="1" applyFill="1" applyBorder="1" applyAlignment="1">
      <alignment horizontal="left" vertical="top" wrapText="1"/>
    </xf>
    <xf numFmtId="4" fontId="6" fillId="0" borderId="32" xfId="2" applyNumberFormat="1" applyFont="1" applyFill="1" applyBorder="1" applyAlignment="1">
      <alignment horizontal="left" vertical="top" wrapText="1"/>
    </xf>
    <xf numFmtId="4" fontId="34" fillId="9" borderId="10" xfId="1169" applyNumberFormat="1" applyFont="1" applyFill="1" applyBorder="1" applyAlignment="1">
      <alignment horizontal="left" vertical="top" wrapText="1"/>
    </xf>
    <xf numFmtId="0" fontId="6" fillId="9" borderId="31" xfId="1169" applyFont="1" applyFill="1" applyBorder="1" applyAlignment="1">
      <alignment horizontal="left" vertical="top" wrapText="1"/>
    </xf>
    <xf numFmtId="0" fontId="6" fillId="9" borderId="32" xfId="1169" applyFont="1" applyFill="1" applyBorder="1" applyAlignment="1">
      <alignment horizontal="left" vertical="top" wrapText="1"/>
    </xf>
    <xf numFmtId="4" fontId="6" fillId="9" borderId="13" xfId="1138" applyNumberFormat="1" applyFont="1" applyFill="1" applyBorder="1" applyAlignment="1">
      <alignment horizontal="left" vertical="top" wrapText="1"/>
    </xf>
    <xf numFmtId="4" fontId="6" fillId="9" borderId="12" xfId="1138" applyNumberFormat="1" applyFont="1" applyFill="1" applyBorder="1" applyAlignment="1">
      <alignment horizontal="left" vertical="top" wrapText="1"/>
    </xf>
    <xf numFmtId="0" fontId="6" fillId="9" borderId="10" xfId="2" applyFont="1" applyFill="1" applyBorder="1" applyAlignment="1">
      <alignment horizontal="left" vertical="top" wrapText="1"/>
    </xf>
    <xf numFmtId="0" fontId="1" fillId="2" borderId="26" xfId="0" applyFont="1" applyFill="1" applyBorder="1" applyAlignment="1">
      <alignment horizontal="left" vertical="top" wrapText="1"/>
    </xf>
    <xf numFmtId="0" fontId="1" fillId="2" borderId="27" xfId="0" applyFont="1" applyFill="1" applyBorder="1" applyAlignment="1">
      <alignment horizontal="left" vertical="top" wrapText="1"/>
    </xf>
    <xf numFmtId="0" fontId="0" fillId="9" borderId="28" xfId="1138" applyFont="1" applyFill="1" applyBorder="1" applyAlignment="1">
      <alignment horizontal="left" vertical="top" wrapText="1"/>
    </xf>
    <xf numFmtId="0" fontId="0" fillId="0" borderId="31" xfId="2" applyFont="1" applyFill="1" applyBorder="1" applyAlignment="1">
      <alignment horizontal="left" vertical="top" wrapText="1"/>
    </xf>
    <xf numFmtId="0" fontId="0" fillId="0" borderId="32" xfId="2" applyFont="1" applyFill="1" applyBorder="1" applyAlignment="1">
      <alignment horizontal="left" vertical="top" wrapText="1"/>
    </xf>
    <xf numFmtId="0" fontId="0" fillId="0" borderId="37" xfId="2" applyFont="1" applyFill="1" applyBorder="1" applyAlignment="1">
      <alignment horizontal="left" vertical="top" wrapText="1"/>
    </xf>
    <xf numFmtId="0" fontId="0" fillId="0" borderId="38" xfId="2" applyFont="1" applyFill="1" applyBorder="1" applyAlignment="1">
      <alignment horizontal="left" vertical="top" wrapText="1"/>
    </xf>
    <xf numFmtId="0" fontId="0" fillId="0" borderId="42" xfId="2" applyFont="1" applyFill="1" applyBorder="1" applyAlignment="1">
      <alignment horizontal="left" vertical="top" wrapText="1"/>
    </xf>
    <xf numFmtId="0" fontId="0" fillId="0" borderId="25" xfId="2" applyFont="1" applyFill="1" applyBorder="1" applyAlignment="1">
      <alignment horizontal="left" vertical="top" wrapText="1"/>
    </xf>
    <xf numFmtId="0" fontId="45" fillId="0" borderId="13" xfId="1138" applyFont="1" applyFill="1" applyBorder="1" applyAlignment="1">
      <alignment horizontal="left" vertical="top" wrapText="1"/>
    </xf>
    <xf numFmtId="0" fontId="45" fillId="0" borderId="11" xfId="1138" applyFont="1" applyFill="1" applyBorder="1" applyAlignment="1">
      <alignment horizontal="left" vertical="top" wrapText="1"/>
    </xf>
    <xf numFmtId="0" fontId="1" fillId="0" borderId="26" xfId="0" applyFont="1" applyFill="1" applyBorder="1" applyAlignment="1">
      <alignment horizontal="center" vertical="top" wrapText="1"/>
    </xf>
    <xf numFmtId="0" fontId="1" fillId="0" borderId="27" xfId="0" applyFont="1" applyFill="1" applyBorder="1" applyAlignment="1">
      <alignment horizontal="center" vertical="top" wrapText="1"/>
    </xf>
    <xf numFmtId="0" fontId="34" fillId="9" borderId="10" xfId="1169" applyFont="1" applyFill="1" applyBorder="1"/>
    <xf numFmtId="0" fontId="0" fillId="0" borderId="0" xfId="0" applyAlignment="1">
      <alignment wrapText="1"/>
    </xf>
  </cellXfs>
  <cellStyles count="1207">
    <cellStyle name="Bad" xfId="1136" builtinId="27"/>
    <cellStyle name="Excel Built-in Bad" xfId="1170"/>
    <cellStyle name="Excel Built-in Normal" xfId="2"/>
    <cellStyle name="Excel Built-in Normal 1" xfId="1138"/>
    <cellStyle name="Excel Built-in Normal 2" xfId="1137"/>
    <cellStyle name="Excel Built-in Normal 3" xfId="1169"/>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1" builtinId="9" hidden="1"/>
    <cellStyle name="Followed Hyperlink" xfId="253" builtinId="9" hidden="1"/>
    <cellStyle name="Followed Hyperlink" xfId="255" builtinId="9" hidden="1"/>
    <cellStyle name="Followed Hyperlink" xfId="257" builtinId="9" hidden="1"/>
    <cellStyle name="Followed Hyperlink" xfId="259" builtinId="9" hidden="1"/>
    <cellStyle name="Followed Hyperlink" xfId="261" builtinId="9" hidden="1"/>
    <cellStyle name="Followed Hyperlink" xfId="263" builtinId="9" hidden="1"/>
    <cellStyle name="Followed Hyperlink" xfId="265" builtinId="9" hidden="1"/>
    <cellStyle name="Followed Hyperlink" xfId="267" builtinId="9" hidden="1"/>
    <cellStyle name="Followed Hyperlink" xfId="269" builtinId="9" hidden="1"/>
    <cellStyle name="Followed Hyperlink" xfId="271" builtinId="9" hidden="1"/>
    <cellStyle name="Followed Hyperlink" xfId="273" builtinId="9" hidden="1"/>
    <cellStyle name="Followed Hyperlink" xfId="275" builtinId="9" hidden="1"/>
    <cellStyle name="Followed Hyperlink" xfId="277" builtinId="9" hidden="1"/>
    <cellStyle name="Followed Hyperlink" xfId="279" builtinId="9" hidden="1"/>
    <cellStyle name="Followed Hyperlink" xfId="281" builtinId="9" hidden="1"/>
    <cellStyle name="Followed Hyperlink" xfId="283" builtinId="9" hidden="1"/>
    <cellStyle name="Followed Hyperlink" xfId="285" builtinId="9" hidden="1"/>
    <cellStyle name="Followed Hyperlink" xfId="287" builtinId="9" hidden="1"/>
    <cellStyle name="Followed Hyperlink" xfId="289" builtinId="9" hidden="1"/>
    <cellStyle name="Followed Hyperlink" xfId="291" builtinId="9" hidden="1"/>
    <cellStyle name="Followed Hyperlink" xfId="293" builtinId="9" hidden="1"/>
    <cellStyle name="Followed Hyperlink" xfId="295" builtinId="9" hidden="1"/>
    <cellStyle name="Followed Hyperlink" xfId="297" builtinId="9" hidden="1"/>
    <cellStyle name="Followed Hyperlink" xfId="299" builtinId="9" hidden="1"/>
    <cellStyle name="Followed Hyperlink" xfId="301" builtinId="9" hidden="1"/>
    <cellStyle name="Followed Hyperlink" xfId="303" builtinId="9" hidden="1"/>
    <cellStyle name="Followed Hyperlink" xfId="305" builtinId="9" hidden="1"/>
    <cellStyle name="Followed Hyperlink" xfId="307" builtinId="9" hidden="1"/>
    <cellStyle name="Followed Hyperlink" xfId="309" builtinId="9" hidden="1"/>
    <cellStyle name="Followed Hyperlink" xfId="311" builtinId="9" hidden="1"/>
    <cellStyle name="Followed Hyperlink" xfId="313" builtinId="9" hidden="1"/>
    <cellStyle name="Followed Hyperlink" xfId="315" builtinId="9" hidden="1"/>
    <cellStyle name="Followed Hyperlink" xfId="317" builtinId="9" hidden="1"/>
    <cellStyle name="Followed Hyperlink" xfId="319" builtinId="9" hidden="1"/>
    <cellStyle name="Followed Hyperlink" xfId="321" builtinId="9" hidden="1"/>
    <cellStyle name="Followed Hyperlink" xfId="323" builtinId="9" hidden="1"/>
    <cellStyle name="Followed Hyperlink" xfId="325" builtinId="9" hidden="1"/>
    <cellStyle name="Followed Hyperlink" xfId="327" builtinId="9" hidden="1"/>
    <cellStyle name="Followed Hyperlink" xfId="329" builtinId="9" hidden="1"/>
    <cellStyle name="Followed Hyperlink" xfId="331" builtinId="9" hidden="1"/>
    <cellStyle name="Followed Hyperlink" xfId="333" builtinId="9" hidden="1"/>
    <cellStyle name="Followed Hyperlink" xfId="335" builtinId="9" hidden="1"/>
    <cellStyle name="Followed Hyperlink" xfId="337" builtinId="9" hidden="1"/>
    <cellStyle name="Followed Hyperlink" xfId="339" builtinId="9" hidden="1"/>
    <cellStyle name="Followed Hyperlink" xfId="341" builtinId="9" hidden="1"/>
    <cellStyle name="Followed Hyperlink" xfId="343" builtinId="9" hidden="1"/>
    <cellStyle name="Followed Hyperlink" xfId="345" builtinId="9" hidden="1"/>
    <cellStyle name="Followed Hyperlink" xfId="347" builtinId="9" hidden="1"/>
    <cellStyle name="Followed Hyperlink" xfId="349" builtinId="9" hidden="1"/>
    <cellStyle name="Followed Hyperlink" xfId="351" builtinId="9" hidden="1"/>
    <cellStyle name="Followed Hyperlink" xfId="353" builtinId="9" hidden="1"/>
    <cellStyle name="Followed Hyperlink" xfId="355" builtinId="9" hidden="1"/>
    <cellStyle name="Followed Hyperlink" xfId="357" builtinId="9" hidden="1"/>
    <cellStyle name="Followed Hyperlink" xfId="359" builtinId="9" hidden="1"/>
    <cellStyle name="Followed Hyperlink" xfId="361" builtinId="9" hidden="1"/>
    <cellStyle name="Followed Hyperlink" xfId="363" builtinId="9" hidden="1"/>
    <cellStyle name="Followed Hyperlink" xfId="365" builtinId="9" hidden="1"/>
    <cellStyle name="Followed Hyperlink" xfId="367" builtinId="9" hidden="1"/>
    <cellStyle name="Followed Hyperlink" xfId="369" builtinId="9" hidden="1"/>
    <cellStyle name="Followed Hyperlink" xfId="371" builtinId="9" hidden="1"/>
    <cellStyle name="Followed Hyperlink" xfId="373" builtinId="9" hidden="1"/>
    <cellStyle name="Followed Hyperlink" xfId="375" builtinId="9" hidden="1"/>
    <cellStyle name="Followed Hyperlink" xfId="377" builtinId="9" hidden="1"/>
    <cellStyle name="Followed Hyperlink" xfId="379" builtinId="9" hidden="1"/>
    <cellStyle name="Followed Hyperlink" xfId="381" builtinId="9" hidden="1"/>
    <cellStyle name="Followed Hyperlink" xfId="383" builtinId="9" hidden="1"/>
    <cellStyle name="Followed Hyperlink" xfId="385" builtinId="9" hidden="1"/>
    <cellStyle name="Followed Hyperlink" xfId="387" builtinId="9" hidden="1"/>
    <cellStyle name="Followed Hyperlink" xfId="389" builtinId="9" hidden="1"/>
    <cellStyle name="Followed Hyperlink" xfId="391" builtinId="9" hidden="1"/>
    <cellStyle name="Followed Hyperlink" xfId="393" builtinId="9" hidden="1"/>
    <cellStyle name="Followed Hyperlink" xfId="395" builtinId="9" hidden="1"/>
    <cellStyle name="Followed Hyperlink" xfId="397" builtinId="9" hidden="1"/>
    <cellStyle name="Followed Hyperlink" xfId="399" builtinId="9" hidden="1"/>
    <cellStyle name="Followed Hyperlink" xfId="401" builtinId="9" hidden="1"/>
    <cellStyle name="Followed Hyperlink" xfId="403" builtinId="9" hidden="1"/>
    <cellStyle name="Followed Hyperlink" xfId="405" builtinId="9" hidden="1"/>
    <cellStyle name="Followed Hyperlink" xfId="407" builtinId="9" hidden="1"/>
    <cellStyle name="Followed Hyperlink" xfId="409" builtinId="9" hidden="1"/>
    <cellStyle name="Followed Hyperlink" xfId="411" builtinId="9" hidden="1"/>
    <cellStyle name="Followed Hyperlink" xfId="413" builtinId="9" hidden="1"/>
    <cellStyle name="Followed Hyperlink" xfId="415" builtinId="9" hidden="1"/>
    <cellStyle name="Followed Hyperlink" xfId="417" builtinId="9" hidden="1"/>
    <cellStyle name="Followed Hyperlink" xfId="419" builtinId="9" hidden="1"/>
    <cellStyle name="Followed Hyperlink" xfId="421" builtinId="9" hidden="1"/>
    <cellStyle name="Followed Hyperlink" xfId="423" builtinId="9" hidden="1"/>
    <cellStyle name="Followed Hyperlink" xfId="425" builtinId="9" hidden="1"/>
    <cellStyle name="Followed Hyperlink" xfId="427" builtinId="9" hidden="1"/>
    <cellStyle name="Followed Hyperlink" xfId="429" builtinId="9" hidden="1"/>
    <cellStyle name="Followed Hyperlink" xfId="431" builtinId="9" hidden="1"/>
    <cellStyle name="Followed Hyperlink" xfId="433" builtinId="9" hidden="1"/>
    <cellStyle name="Followed Hyperlink" xfId="435" builtinId="9" hidden="1"/>
    <cellStyle name="Followed Hyperlink" xfId="437" builtinId="9" hidden="1"/>
    <cellStyle name="Followed Hyperlink" xfId="439" builtinId="9" hidden="1"/>
    <cellStyle name="Followed Hyperlink" xfId="441" builtinId="9" hidden="1"/>
    <cellStyle name="Followed Hyperlink" xfId="443" builtinId="9" hidden="1"/>
    <cellStyle name="Followed Hyperlink" xfId="445" builtinId="9" hidden="1"/>
    <cellStyle name="Followed Hyperlink" xfId="447" builtinId="9" hidden="1"/>
    <cellStyle name="Followed Hyperlink" xfId="449" builtinId="9" hidden="1"/>
    <cellStyle name="Followed Hyperlink" xfId="451" builtinId="9" hidden="1"/>
    <cellStyle name="Followed Hyperlink" xfId="453" builtinId="9" hidden="1"/>
    <cellStyle name="Followed Hyperlink" xfId="455" builtinId="9" hidden="1"/>
    <cellStyle name="Followed Hyperlink" xfId="457" builtinId="9" hidden="1"/>
    <cellStyle name="Followed Hyperlink" xfId="459" builtinId="9" hidden="1"/>
    <cellStyle name="Followed Hyperlink" xfId="461" builtinId="9" hidden="1"/>
    <cellStyle name="Followed Hyperlink" xfId="463" builtinId="9" hidden="1"/>
    <cellStyle name="Followed Hyperlink" xfId="465" builtinId="9" hidden="1"/>
    <cellStyle name="Followed Hyperlink" xfId="467" builtinId="9" hidden="1"/>
    <cellStyle name="Followed Hyperlink" xfId="469" builtinId="9" hidden="1"/>
    <cellStyle name="Followed Hyperlink" xfId="471" builtinId="9" hidden="1"/>
    <cellStyle name="Followed Hyperlink" xfId="473" builtinId="9" hidden="1"/>
    <cellStyle name="Followed Hyperlink" xfId="475" builtinId="9" hidden="1"/>
    <cellStyle name="Followed Hyperlink" xfId="477" builtinId="9" hidden="1"/>
    <cellStyle name="Followed Hyperlink" xfId="479" builtinId="9" hidden="1"/>
    <cellStyle name="Followed Hyperlink" xfId="481" builtinId="9" hidden="1"/>
    <cellStyle name="Followed Hyperlink" xfId="483" builtinId="9" hidden="1"/>
    <cellStyle name="Followed Hyperlink" xfId="485" builtinId="9" hidden="1"/>
    <cellStyle name="Followed Hyperlink" xfId="487" builtinId="9" hidden="1"/>
    <cellStyle name="Followed Hyperlink" xfId="489" builtinId="9" hidden="1"/>
    <cellStyle name="Followed Hyperlink" xfId="491" builtinId="9" hidden="1"/>
    <cellStyle name="Followed Hyperlink" xfId="493" builtinId="9" hidden="1"/>
    <cellStyle name="Followed Hyperlink" xfId="495" builtinId="9" hidden="1"/>
    <cellStyle name="Followed Hyperlink" xfId="497" builtinId="9" hidden="1"/>
    <cellStyle name="Followed Hyperlink" xfId="499" builtinId="9" hidden="1"/>
    <cellStyle name="Followed Hyperlink" xfId="501" builtinId="9" hidden="1"/>
    <cellStyle name="Followed Hyperlink" xfId="503" builtinId="9" hidden="1"/>
    <cellStyle name="Followed Hyperlink" xfId="505" builtinId="9" hidden="1"/>
    <cellStyle name="Followed Hyperlink" xfId="507" builtinId="9" hidden="1"/>
    <cellStyle name="Followed Hyperlink" xfId="509" builtinId="9" hidden="1"/>
    <cellStyle name="Followed Hyperlink" xfId="511" builtinId="9" hidden="1"/>
    <cellStyle name="Followed Hyperlink" xfId="513" builtinId="9" hidden="1"/>
    <cellStyle name="Followed Hyperlink" xfId="515" builtinId="9" hidden="1"/>
    <cellStyle name="Followed Hyperlink" xfId="517" builtinId="9" hidden="1"/>
    <cellStyle name="Followed Hyperlink" xfId="519" builtinId="9" hidden="1"/>
    <cellStyle name="Followed Hyperlink" xfId="521" builtinId="9" hidden="1"/>
    <cellStyle name="Followed Hyperlink" xfId="523" builtinId="9" hidden="1"/>
    <cellStyle name="Followed Hyperlink" xfId="525" builtinId="9" hidden="1"/>
    <cellStyle name="Followed Hyperlink" xfId="527" builtinId="9" hidden="1"/>
    <cellStyle name="Followed Hyperlink" xfId="529" builtinId="9" hidden="1"/>
    <cellStyle name="Followed Hyperlink" xfId="531" builtinId="9" hidden="1"/>
    <cellStyle name="Followed Hyperlink" xfId="533" builtinId="9" hidden="1"/>
    <cellStyle name="Followed Hyperlink" xfId="535" builtinId="9" hidden="1"/>
    <cellStyle name="Followed Hyperlink" xfId="537" builtinId="9" hidden="1"/>
    <cellStyle name="Followed Hyperlink" xfId="539" builtinId="9" hidden="1"/>
    <cellStyle name="Followed Hyperlink" xfId="541" builtinId="9" hidden="1"/>
    <cellStyle name="Followed Hyperlink" xfId="543" builtinId="9" hidden="1"/>
    <cellStyle name="Followed Hyperlink" xfId="545" builtinId="9" hidden="1"/>
    <cellStyle name="Followed Hyperlink" xfId="547" builtinId="9" hidden="1"/>
    <cellStyle name="Followed Hyperlink" xfId="549" builtinId="9" hidden="1"/>
    <cellStyle name="Followed Hyperlink" xfId="551" builtinId="9" hidden="1"/>
    <cellStyle name="Followed Hyperlink" xfId="553" builtinId="9" hidden="1"/>
    <cellStyle name="Followed Hyperlink" xfId="555" builtinId="9" hidden="1"/>
    <cellStyle name="Followed Hyperlink" xfId="557" builtinId="9" hidden="1"/>
    <cellStyle name="Followed Hyperlink" xfId="559" builtinId="9" hidden="1"/>
    <cellStyle name="Followed Hyperlink" xfId="561" builtinId="9" hidden="1"/>
    <cellStyle name="Followed Hyperlink" xfId="563" builtinId="9" hidden="1"/>
    <cellStyle name="Followed Hyperlink" xfId="565" builtinId="9" hidden="1"/>
    <cellStyle name="Followed Hyperlink" xfId="567" builtinId="9" hidden="1"/>
    <cellStyle name="Followed Hyperlink" xfId="569" builtinId="9" hidden="1"/>
    <cellStyle name="Followed Hyperlink" xfId="571" builtinId="9" hidden="1"/>
    <cellStyle name="Followed Hyperlink" xfId="573" builtinId="9" hidden="1"/>
    <cellStyle name="Followed Hyperlink" xfId="575" builtinId="9" hidden="1"/>
    <cellStyle name="Followed Hyperlink" xfId="577" builtinId="9" hidden="1"/>
    <cellStyle name="Followed Hyperlink" xfId="579" builtinId="9" hidden="1"/>
    <cellStyle name="Followed Hyperlink" xfId="581" builtinId="9" hidden="1"/>
    <cellStyle name="Followed Hyperlink" xfId="583" builtinId="9" hidden="1"/>
    <cellStyle name="Followed Hyperlink" xfId="585" builtinId="9" hidden="1"/>
    <cellStyle name="Followed Hyperlink" xfId="587" builtinId="9" hidden="1"/>
    <cellStyle name="Followed Hyperlink" xfId="589" builtinId="9" hidden="1"/>
    <cellStyle name="Followed Hyperlink" xfId="591" builtinId="9" hidden="1"/>
    <cellStyle name="Followed Hyperlink" xfId="593" builtinId="9" hidden="1"/>
    <cellStyle name="Followed Hyperlink" xfId="595" builtinId="9" hidden="1"/>
    <cellStyle name="Followed Hyperlink" xfId="597" builtinId="9" hidden="1"/>
    <cellStyle name="Followed Hyperlink" xfId="599" builtinId="9" hidden="1"/>
    <cellStyle name="Followed Hyperlink" xfId="601" builtinId="9" hidden="1"/>
    <cellStyle name="Followed Hyperlink" xfId="603" builtinId="9" hidden="1"/>
    <cellStyle name="Followed Hyperlink" xfId="605" builtinId="9" hidden="1"/>
    <cellStyle name="Followed Hyperlink" xfId="607" builtinId="9" hidden="1"/>
    <cellStyle name="Followed Hyperlink" xfId="609" builtinId="9" hidden="1"/>
    <cellStyle name="Followed Hyperlink" xfId="611" builtinId="9" hidden="1"/>
    <cellStyle name="Followed Hyperlink" xfId="613" builtinId="9" hidden="1"/>
    <cellStyle name="Followed Hyperlink" xfId="615" builtinId="9" hidden="1"/>
    <cellStyle name="Followed Hyperlink" xfId="617" builtinId="9" hidden="1"/>
    <cellStyle name="Followed Hyperlink" xfId="619" builtinId="9" hidden="1"/>
    <cellStyle name="Followed Hyperlink" xfId="621" builtinId="9" hidden="1"/>
    <cellStyle name="Followed Hyperlink" xfId="623" builtinId="9" hidden="1"/>
    <cellStyle name="Followed Hyperlink" xfId="625" builtinId="9" hidden="1"/>
    <cellStyle name="Followed Hyperlink" xfId="627" builtinId="9" hidden="1"/>
    <cellStyle name="Followed Hyperlink" xfId="629" builtinId="9" hidden="1"/>
    <cellStyle name="Followed Hyperlink" xfId="631" builtinId="9" hidden="1"/>
    <cellStyle name="Followed Hyperlink" xfId="633" builtinId="9" hidden="1"/>
    <cellStyle name="Followed Hyperlink" xfId="635" builtinId="9" hidden="1"/>
    <cellStyle name="Followed Hyperlink" xfId="637" builtinId="9" hidden="1"/>
    <cellStyle name="Followed Hyperlink" xfId="639" builtinId="9" hidden="1"/>
    <cellStyle name="Followed Hyperlink" xfId="641" builtinId="9" hidden="1"/>
    <cellStyle name="Followed Hyperlink" xfId="643" builtinId="9" hidden="1"/>
    <cellStyle name="Followed Hyperlink" xfId="645" builtinId="9" hidden="1"/>
    <cellStyle name="Followed Hyperlink" xfId="647" builtinId="9" hidden="1"/>
    <cellStyle name="Followed Hyperlink" xfId="649" builtinId="9" hidden="1"/>
    <cellStyle name="Followed Hyperlink" xfId="651" builtinId="9" hidden="1"/>
    <cellStyle name="Followed Hyperlink" xfId="653" builtinId="9" hidden="1"/>
    <cellStyle name="Followed Hyperlink" xfId="655" builtinId="9" hidden="1"/>
    <cellStyle name="Followed Hyperlink" xfId="657" builtinId="9" hidden="1"/>
    <cellStyle name="Followed Hyperlink" xfId="659" builtinId="9" hidden="1"/>
    <cellStyle name="Followed Hyperlink" xfId="661" builtinId="9" hidden="1"/>
    <cellStyle name="Followed Hyperlink" xfId="663" builtinId="9" hidden="1"/>
    <cellStyle name="Followed Hyperlink" xfId="665" builtinId="9" hidden="1"/>
    <cellStyle name="Followed Hyperlink" xfId="667" builtinId="9" hidden="1"/>
    <cellStyle name="Followed Hyperlink" xfId="669" builtinId="9" hidden="1"/>
    <cellStyle name="Followed Hyperlink" xfId="671" builtinId="9" hidden="1"/>
    <cellStyle name="Followed Hyperlink" xfId="673" builtinId="9" hidden="1"/>
    <cellStyle name="Followed Hyperlink" xfId="675" builtinId="9" hidden="1"/>
    <cellStyle name="Followed Hyperlink" xfId="677" builtinId="9" hidden="1"/>
    <cellStyle name="Followed Hyperlink" xfId="679" builtinId="9" hidden="1"/>
    <cellStyle name="Followed Hyperlink" xfId="681" builtinId="9" hidden="1"/>
    <cellStyle name="Followed Hyperlink" xfId="683" builtinId="9" hidden="1"/>
    <cellStyle name="Followed Hyperlink" xfId="685" builtinId="9" hidden="1"/>
    <cellStyle name="Followed Hyperlink" xfId="687" builtinId="9" hidden="1"/>
    <cellStyle name="Followed Hyperlink" xfId="689" builtinId="9" hidden="1"/>
    <cellStyle name="Followed Hyperlink" xfId="691" builtinId="9" hidden="1"/>
    <cellStyle name="Followed Hyperlink" xfId="693" builtinId="9" hidden="1"/>
    <cellStyle name="Followed Hyperlink" xfId="695" builtinId="9" hidden="1"/>
    <cellStyle name="Followed Hyperlink" xfId="697" builtinId="9" hidden="1"/>
    <cellStyle name="Followed Hyperlink" xfId="699" builtinId="9" hidden="1"/>
    <cellStyle name="Followed Hyperlink" xfId="701" builtinId="9" hidden="1"/>
    <cellStyle name="Followed Hyperlink" xfId="703" builtinId="9" hidden="1"/>
    <cellStyle name="Followed Hyperlink" xfId="705" builtinId="9" hidden="1"/>
    <cellStyle name="Followed Hyperlink" xfId="707" builtinId="9" hidden="1"/>
    <cellStyle name="Followed Hyperlink" xfId="709" builtinId="9" hidden="1"/>
    <cellStyle name="Followed Hyperlink" xfId="711" builtinId="9" hidden="1"/>
    <cellStyle name="Followed Hyperlink" xfId="713" builtinId="9" hidden="1"/>
    <cellStyle name="Followed Hyperlink" xfId="715" builtinId="9" hidden="1"/>
    <cellStyle name="Followed Hyperlink" xfId="717" builtinId="9" hidden="1"/>
    <cellStyle name="Followed Hyperlink" xfId="719" builtinId="9" hidden="1"/>
    <cellStyle name="Followed Hyperlink" xfId="721" builtinId="9" hidden="1"/>
    <cellStyle name="Followed Hyperlink" xfId="723" builtinId="9" hidden="1"/>
    <cellStyle name="Followed Hyperlink" xfId="725" builtinId="9" hidden="1"/>
    <cellStyle name="Followed Hyperlink" xfId="727" builtinId="9" hidden="1"/>
    <cellStyle name="Followed Hyperlink" xfId="729" builtinId="9" hidden="1"/>
    <cellStyle name="Followed Hyperlink" xfId="731" builtinId="9" hidden="1"/>
    <cellStyle name="Followed Hyperlink" xfId="733" builtinId="9" hidden="1"/>
    <cellStyle name="Followed Hyperlink" xfId="735" builtinId="9" hidden="1"/>
    <cellStyle name="Followed Hyperlink" xfId="737" builtinId="9" hidden="1"/>
    <cellStyle name="Followed Hyperlink" xfId="739" builtinId="9" hidden="1"/>
    <cellStyle name="Followed Hyperlink" xfId="741" builtinId="9" hidden="1"/>
    <cellStyle name="Followed Hyperlink" xfId="743" builtinId="9" hidden="1"/>
    <cellStyle name="Followed Hyperlink" xfId="745" builtinId="9" hidden="1"/>
    <cellStyle name="Followed Hyperlink" xfId="747" builtinId="9" hidden="1"/>
    <cellStyle name="Followed Hyperlink" xfId="749" builtinId="9" hidden="1"/>
    <cellStyle name="Followed Hyperlink" xfId="751" builtinId="9" hidden="1"/>
    <cellStyle name="Followed Hyperlink" xfId="753" builtinId="9" hidden="1"/>
    <cellStyle name="Followed Hyperlink" xfId="755" builtinId="9" hidden="1"/>
    <cellStyle name="Followed Hyperlink" xfId="757" builtinId="9" hidden="1"/>
    <cellStyle name="Followed Hyperlink" xfId="759" builtinId="9" hidden="1"/>
    <cellStyle name="Followed Hyperlink" xfId="761" builtinId="9" hidden="1"/>
    <cellStyle name="Followed Hyperlink" xfId="763" builtinId="9" hidden="1"/>
    <cellStyle name="Followed Hyperlink" xfId="765" builtinId="9" hidden="1"/>
    <cellStyle name="Followed Hyperlink" xfId="767" builtinId="9" hidden="1"/>
    <cellStyle name="Followed Hyperlink" xfId="769" builtinId="9" hidden="1"/>
    <cellStyle name="Followed Hyperlink" xfId="771" builtinId="9" hidden="1"/>
    <cellStyle name="Followed Hyperlink" xfId="773" builtinId="9" hidden="1"/>
    <cellStyle name="Followed Hyperlink" xfId="775" builtinId="9" hidden="1"/>
    <cellStyle name="Followed Hyperlink" xfId="777" builtinId="9" hidden="1"/>
    <cellStyle name="Followed Hyperlink" xfId="779" builtinId="9" hidden="1"/>
    <cellStyle name="Followed Hyperlink" xfId="781" builtinId="9" hidden="1"/>
    <cellStyle name="Followed Hyperlink" xfId="783" builtinId="9" hidden="1"/>
    <cellStyle name="Followed Hyperlink" xfId="785" builtinId="9" hidden="1"/>
    <cellStyle name="Followed Hyperlink" xfId="787" builtinId="9" hidden="1"/>
    <cellStyle name="Followed Hyperlink" xfId="789" builtinId="9" hidden="1"/>
    <cellStyle name="Followed Hyperlink" xfId="791" builtinId="9" hidden="1"/>
    <cellStyle name="Followed Hyperlink" xfId="793" builtinId="9" hidden="1"/>
    <cellStyle name="Followed Hyperlink" xfId="795" builtinId="9" hidden="1"/>
    <cellStyle name="Followed Hyperlink" xfId="797" builtinId="9" hidden="1"/>
    <cellStyle name="Followed Hyperlink" xfId="799" builtinId="9" hidden="1"/>
    <cellStyle name="Followed Hyperlink" xfId="801" builtinId="9" hidden="1"/>
    <cellStyle name="Followed Hyperlink" xfId="803" builtinId="9" hidden="1"/>
    <cellStyle name="Followed Hyperlink" xfId="805" builtinId="9" hidden="1"/>
    <cellStyle name="Followed Hyperlink" xfId="807" builtinId="9" hidden="1"/>
    <cellStyle name="Followed Hyperlink" xfId="809" builtinId="9" hidden="1"/>
    <cellStyle name="Followed Hyperlink" xfId="811" builtinId="9" hidden="1"/>
    <cellStyle name="Followed Hyperlink" xfId="813" builtinId="9" hidden="1"/>
    <cellStyle name="Followed Hyperlink" xfId="815" builtinId="9" hidden="1"/>
    <cellStyle name="Followed Hyperlink" xfId="817" builtinId="9" hidden="1"/>
    <cellStyle name="Followed Hyperlink" xfId="819" builtinId="9" hidden="1"/>
    <cellStyle name="Followed Hyperlink" xfId="821" builtinId="9" hidden="1"/>
    <cellStyle name="Followed Hyperlink" xfId="823" builtinId="9" hidden="1"/>
    <cellStyle name="Followed Hyperlink" xfId="825" builtinId="9" hidden="1"/>
    <cellStyle name="Followed Hyperlink" xfId="827" builtinId="9" hidden="1"/>
    <cellStyle name="Followed Hyperlink" xfId="829" builtinId="9" hidden="1"/>
    <cellStyle name="Followed Hyperlink" xfId="831" builtinId="9" hidden="1"/>
    <cellStyle name="Followed Hyperlink" xfId="833" builtinId="9" hidden="1"/>
    <cellStyle name="Followed Hyperlink" xfId="835" builtinId="9" hidden="1"/>
    <cellStyle name="Followed Hyperlink" xfId="837" builtinId="9" hidden="1"/>
    <cellStyle name="Followed Hyperlink" xfId="839" builtinId="9" hidden="1"/>
    <cellStyle name="Followed Hyperlink" xfId="841" builtinId="9" hidden="1"/>
    <cellStyle name="Followed Hyperlink" xfId="843" builtinId="9" hidden="1"/>
    <cellStyle name="Followed Hyperlink" xfId="845" builtinId="9" hidden="1"/>
    <cellStyle name="Followed Hyperlink" xfId="847" builtinId="9" hidden="1"/>
    <cellStyle name="Followed Hyperlink" xfId="849" builtinId="9" hidden="1"/>
    <cellStyle name="Followed Hyperlink" xfId="851" builtinId="9" hidden="1"/>
    <cellStyle name="Followed Hyperlink" xfId="853" builtinId="9" hidden="1"/>
    <cellStyle name="Followed Hyperlink" xfId="855" builtinId="9" hidden="1"/>
    <cellStyle name="Followed Hyperlink" xfId="857" builtinId="9" hidden="1"/>
    <cellStyle name="Followed Hyperlink" xfId="859" builtinId="9" hidden="1"/>
    <cellStyle name="Followed Hyperlink" xfId="861" builtinId="9" hidden="1"/>
    <cellStyle name="Followed Hyperlink" xfId="863" builtinId="9" hidden="1"/>
    <cellStyle name="Followed Hyperlink" xfId="865" builtinId="9" hidden="1"/>
    <cellStyle name="Followed Hyperlink" xfId="867" builtinId="9" hidden="1"/>
    <cellStyle name="Followed Hyperlink" xfId="869" builtinId="9" hidden="1"/>
    <cellStyle name="Followed Hyperlink" xfId="871" builtinId="9" hidden="1"/>
    <cellStyle name="Followed Hyperlink" xfId="873" builtinId="9" hidden="1"/>
    <cellStyle name="Followed Hyperlink" xfId="875" builtinId="9" hidden="1"/>
    <cellStyle name="Followed Hyperlink" xfId="877" builtinId="9" hidden="1"/>
    <cellStyle name="Followed Hyperlink" xfId="879" builtinId="9" hidden="1"/>
    <cellStyle name="Followed Hyperlink" xfId="881" builtinId="9" hidden="1"/>
    <cellStyle name="Followed Hyperlink" xfId="883" builtinId="9" hidden="1"/>
    <cellStyle name="Followed Hyperlink" xfId="885" builtinId="9" hidden="1"/>
    <cellStyle name="Followed Hyperlink" xfId="887" builtinId="9" hidden="1"/>
    <cellStyle name="Followed Hyperlink" xfId="889" builtinId="9" hidden="1"/>
    <cellStyle name="Followed Hyperlink" xfId="891" builtinId="9" hidden="1"/>
    <cellStyle name="Followed Hyperlink" xfId="893" builtinId="9" hidden="1"/>
    <cellStyle name="Followed Hyperlink" xfId="895" builtinId="9" hidden="1"/>
    <cellStyle name="Followed Hyperlink" xfId="897" builtinId="9" hidden="1"/>
    <cellStyle name="Followed Hyperlink" xfId="899" builtinId="9" hidden="1"/>
    <cellStyle name="Followed Hyperlink" xfId="901" builtinId="9" hidden="1"/>
    <cellStyle name="Followed Hyperlink" xfId="903" builtinId="9" hidden="1"/>
    <cellStyle name="Followed Hyperlink" xfId="905" builtinId="9" hidden="1"/>
    <cellStyle name="Followed Hyperlink" xfId="907" builtinId="9" hidden="1"/>
    <cellStyle name="Followed Hyperlink" xfId="909" builtinId="9" hidden="1"/>
    <cellStyle name="Followed Hyperlink" xfId="911" builtinId="9" hidden="1"/>
    <cellStyle name="Followed Hyperlink" xfId="913" builtinId="9" hidden="1"/>
    <cellStyle name="Followed Hyperlink" xfId="915" builtinId="9" hidden="1"/>
    <cellStyle name="Followed Hyperlink" xfId="917" builtinId="9" hidden="1"/>
    <cellStyle name="Followed Hyperlink" xfId="919" builtinId="9" hidden="1"/>
    <cellStyle name="Followed Hyperlink" xfId="921" builtinId="9" hidden="1"/>
    <cellStyle name="Followed Hyperlink" xfId="923" builtinId="9" hidden="1"/>
    <cellStyle name="Followed Hyperlink" xfId="925" builtinId="9" hidden="1"/>
    <cellStyle name="Followed Hyperlink" xfId="927" builtinId="9" hidden="1"/>
    <cellStyle name="Followed Hyperlink" xfId="929" builtinId="9" hidden="1"/>
    <cellStyle name="Followed Hyperlink" xfId="931" builtinId="9" hidden="1"/>
    <cellStyle name="Followed Hyperlink" xfId="933" builtinId="9" hidden="1"/>
    <cellStyle name="Followed Hyperlink" xfId="935" builtinId="9" hidden="1"/>
    <cellStyle name="Followed Hyperlink" xfId="937" builtinId="9" hidden="1"/>
    <cellStyle name="Followed Hyperlink" xfId="939" builtinId="9" hidden="1"/>
    <cellStyle name="Followed Hyperlink" xfId="941" builtinId="9" hidden="1"/>
    <cellStyle name="Followed Hyperlink" xfId="943" builtinId="9" hidden="1"/>
    <cellStyle name="Followed Hyperlink" xfId="945" builtinId="9" hidden="1"/>
    <cellStyle name="Followed Hyperlink" xfId="947" builtinId="9" hidden="1"/>
    <cellStyle name="Followed Hyperlink" xfId="949" builtinId="9" hidden="1"/>
    <cellStyle name="Followed Hyperlink" xfId="951" builtinId="9" hidden="1"/>
    <cellStyle name="Followed Hyperlink" xfId="953" builtinId="9" hidden="1"/>
    <cellStyle name="Followed Hyperlink" xfId="955" builtinId="9" hidden="1"/>
    <cellStyle name="Followed Hyperlink" xfId="957" builtinId="9" hidden="1"/>
    <cellStyle name="Followed Hyperlink" xfId="959" builtinId="9" hidden="1"/>
    <cellStyle name="Followed Hyperlink" xfId="961" builtinId="9" hidden="1"/>
    <cellStyle name="Followed Hyperlink" xfId="963" builtinId="9" hidden="1"/>
    <cellStyle name="Followed Hyperlink" xfId="965" builtinId="9" hidden="1"/>
    <cellStyle name="Followed Hyperlink" xfId="967" builtinId="9" hidden="1"/>
    <cellStyle name="Followed Hyperlink" xfId="969" builtinId="9" hidden="1"/>
    <cellStyle name="Followed Hyperlink" xfId="971" builtinId="9" hidden="1"/>
    <cellStyle name="Followed Hyperlink" xfId="973" builtinId="9" hidden="1"/>
    <cellStyle name="Followed Hyperlink" xfId="975" builtinId="9" hidden="1"/>
    <cellStyle name="Followed Hyperlink" xfId="977" builtinId="9" hidden="1"/>
    <cellStyle name="Followed Hyperlink" xfId="979" builtinId="9" hidden="1"/>
    <cellStyle name="Followed Hyperlink" xfId="981" builtinId="9" hidden="1"/>
    <cellStyle name="Followed Hyperlink" xfId="983" builtinId="9" hidden="1"/>
    <cellStyle name="Followed Hyperlink" xfId="985" builtinId="9" hidden="1"/>
    <cellStyle name="Followed Hyperlink" xfId="987" builtinId="9" hidden="1"/>
    <cellStyle name="Followed Hyperlink" xfId="989" builtinId="9" hidden="1"/>
    <cellStyle name="Followed Hyperlink" xfId="991" builtinId="9" hidden="1"/>
    <cellStyle name="Followed Hyperlink" xfId="993" builtinId="9" hidden="1"/>
    <cellStyle name="Followed Hyperlink" xfId="995" builtinId="9" hidden="1"/>
    <cellStyle name="Followed Hyperlink" xfId="997" builtinId="9" hidden="1"/>
    <cellStyle name="Followed Hyperlink" xfId="999" builtinId="9" hidden="1"/>
    <cellStyle name="Followed Hyperlink" xfId="1001" builtinId="9" hidden="1"/>
    <cellStyle name="Followed Hyperlink" xfId="1003" builtinId="9" hidden="1"/>
    <cellStyle name="Followed Hyperlink" xfId="1005" builtinId="9" hidden="1"/>
    <cellStyle name="Followed Hyperlink" xfId="1007" builtinId="9" hidden="1"/>
    <cellStyle name="Followed Hyperlink" xfId="1009" builtinId="9" hidden="1"/>
    <cellStyle name="Followed Hyperlink" xfId="1011" builtinId="9" hidden="1"/>
    <cellStyle name="Followed Hyperlink" xfId="1013" builtinId="9" hidden="1"/>
    <cellStyle name="Followed Hyperlink" xfId="1015" builtinId="9" hidden="1"/>
    <cellStyle name="Followed Hyperlink" xfId="1017" builtinId="9" hidden="1"/>
    <cellStyle name="Followed Hyperlink" xfId="1019" builtinId="9" hidden="1"/>
    <cellStyle name="Followed Hyperlink" xfId="1021" builtinId="9" hidden="1"/>
    <cellStyle name="Followed Hyperlink" xfId="1023" builtinId="9" hidden="1"/>
    <cellStyle name="Followed Hyperlink" xfId="1025" builtinId="9" hidden="1"/>
    <cellStyle name="Followed Hyperlink" xfId="1027" builtinId="9" hidden="1"/>
    <cellStyle name="Followed Hyperlink" xfId="1029" builtinId="9" hidden="1"/>
    <cellStyle name="Followed Hyperlink" xfId="1031" builtinId="9" hidden="1"/>
    <cellStyle name="Followed Hyperlink" xfId="1033" builtinId="9" hidden="1"/>
    <cellStyle name="Followed Hyperlink" xfId="1035" builtinId="9" hidden="1"/>
    <cellStyle name="Followed Hyperlink" xfId="1037" builtinId="9" hidden="1"/>
    <cellStyle name="Followed Hyperlink" xfId="1039" builtinId="9" hidden="1"/>
    <cellStyle name="Followed Hyperlink" xfId="1041" builtinId="9" hidden="1"/>
    <cellStyle name="Followed Hyperlink" xfId="1043" builtinId="9" hidden="1"/>
    <cellStyle name="Followed Hyperlink" xfId="1045" builtinId="9" hidden="1"/>
    <cellStyle name="Followed Hyperlink" xfId="1047" builtinId="9" hidden="1"/>
    <cellStyle name="Followed Hyperlink" xfId="1049" builtinId="9" hidden="1"/>
    <cellStyle name="Followed Hyperlink" xfId="1051" builtinId="9" hidden="1"/>
    <cellStyle name="Followed Hyperlink" xfId="1053" builtinId="9" hidden="1"/>
    <cellStyle name="Followed Hyperlink" xfId="1055" builtinId="9" hidden="1"/>
    <cellStyle name="Followed Hyperlink" xfId="1057" builtinId="9" hidden="1"/>
    <cellStyle name="Followed Hyperlink" xfId="1059" builtinId="9" hidden="1"/>
    <cellStyle name="Followed Hyperlink" xfId="1061" builtinId="9" hidden="1"/>
    <cellStyle name="Followed Hyperlink" xfId="1063" builtinId="9" hidden="1"/>
    <cellStyle name="Followed Hyperlink" xfId="1065" builtinId="9" hidden="1"/>
    <cellStyle name="Followed Hyperlink" xfId="1067" builtinId="9" hidden="1"/>
    <cellStyle name="Followed Hyperlink" xfId="1069" builtinId="9" hidden="1"/>
    <cellStyle name="Followed Hyperlink" xfId="1071" builtinId="9" hidden="1"/>
    <cellStyle name="Followed Hyperlink" xfId="1073" builtinId="9" hidden="1"/>
    <cellStyle name="Followed Hyperlink" xfId="1075" builtinId="9" hidden="1"/>
    <cellStyle name="Followed Hyperlink" xfId="1077" builtinId="9" hidden="1"/>
    <cellStyle name="Followed Hyperlink" xfId="1079" builtinId="9" hidden="1"/>
    <cellStyle name="Followed Hyperlink" xfId="1081" builtinId="9" hidden="1"/>
    <cellStyle name="Followed Hyperlink" xfId="1083" builtinId="9" hidden="1"/>
    <cellStyle name="Followed Hyperlink" xfId="1085" builtinId="9" hidden="1"/>
    <cellStyle name="Followed Hyperlink" xfId="1087" builtinId="9" hidden="1"/>
    <cellStyle name="Followed Hyperlink" xfId="1089" builtinId="9" hidden="1"/>
    <cellStyle name="Followed Hyperlink" xfId="1091" builtinId="9" hidden="1"/>
    <cellStyle name="Followed Hyperlink" xfId="1093" builtinId="9" hidden="1"/>
    <cellStyle name="Followed Hyperlink" xfId="1095" builtinId="9" hidden="1"/>
    <cellStyle name="Followed Hyperlink" xfId="1097" builtinId="9" hidden="1"/>
    <cellStyle name="Followed Hyperlink" xfId="1099" builtinId="9" hidden="1"/>
    <cellStyle name="Followed Hyperlink" xfId="1101" builtinId="9" hidden="1"/>
    <cellStyle name="Followed Hyperlink" xfId="1103" builtinId="9" hidden="1"/>
    <cellStyle name="Followed Hyperlink" xfId="1105" builtinId="9" hidden="1"/>
    <cellStyle name="Followed Hyperlink" xfId="1107" builtinId="9" hidden="1"/>
    <cellStyle name="Followed Hyperlink" xfId="1109" builtinId="9" hidden="1"/>
    <cellStyle name="Followed Hyperlink" xfId="1111" builtinId="9" hidden="1"/>
    <cellStyle name="Followed Hyperlink" xfId="1113" builtinId="9" hidden="1"/>
    <cellStyle name="Followed Hyperlink" xfId="1115" builtinId="9" hidden="1"/>
    <cellStyle name="Followed Hyperlink" xfId="1117" builtinId="9" hidden="1"/>
    <cellStyle name="Followed Hyperlink" xfId="1119" builtinId="9" hidden="1"/>
    <cellStyle name="Followed Hyperlink" xfId="1121" builtinId="9" hidden="1"/>
    <cellStyle name="Followed Hyperlink" xfId="1123" builtinId="9" hidden="1"/>
    <cellStyle name="Followed Hyperlink" xfId="1125" builtinId="9" hidden="1"/>
    <cellStyle name="Followed Hyperlink" xfId="1127" builtinId="9" hidden="1"/>
    <cellStyle name="Followed Hyperlink" xfId="1129" builtinId="9" hidden="1"/>
    <cellStyle name="Followed Hyperlink" xfId="1131" builtinId="9" hidden="1"/>
    <cellStyle name="Followed Hyperlink" xfId="1133" builtinId="9" hidden="1"/>
    <cellStyle name="Followed Hyperlink" xfId="1135" builtinId="9" hidden="1"/>
    <cellStyle name="Followed Hyperlink" xfId="1140" builtinId="9" hidden="1"/>
    <cellStyle name="Followed Hyperlink" xfId="1142" builtinId="9" hidden="1"/>
    <cellStyle name="Followed Hyperlink" xfId="1144" builtinId="9" hidden="1"/>
    <cellStyle name="Followed Hyperlink" xfId="1146" builtinId="9" hidden="1"/>
    <cellStyle name="Followed Hyperlink" xfId="1148" builtinId="9" hidden="1"/>
    <cellStyle name="Followed Hyperlink" xfId="1150" builtinId="9" hidden="1"/>
    <cellStyle name="Followed Hyperlink" xfId="1152" builtinId="9" hidden="1"/>
    <cellStyle name="Followed Hyperlink" xfId="1154" builtinId="9" hidden="1"/>
    <cellStyle name="Followed Hyperlink" xfId="1156" builtinId="9" hidden="1"/>
    <cellStyle name="Followed Hyperlink" xfId="1158" builtinId="9" hidden="1"/>
    <cellStyle name="Followed Hyperlink" xfId="1160" builtinId="9" hidden="1"/>
    <cellStyle name="Followed Hyperlink" xfId="1162" builtinId="9" hidden="1"/>
    <cellStyle name="Followed Hyperlink" xfId="1164" builtinId="9" hidden="1"/>
    <cellStyle name="Followed Hyperlink" xfId="1166" builtinId="9" hidden="1"/>
    <cellStyle name="Followed Hyperlink" xfId="1168" builtinId="9" hidden="1"/>
    <cellStyle name="Followed Hyperlink" xfId="1172" builtinId="9" hidden="1"/>
    <cellStyle name="Followed Hyperlink" xfId="1174" builtinId="9" hidden="1"/>
    <cellStyle name="Followed Hyperlink" xfId="1176" builtinId="9" hidden="1"/>
    <cellStyle name="Followed Hyperlink" xfId="1178" builtinId="9" hidden="1"/>
    <cellStyle name="Followed Hyperlink" xfId="1180" builtinId="9" hidden="1"/>
    <cellStyle name="Followed Hyperlink" xfId="1182" builtinId="9" hidden="1"/>
    <cellStyle name="Followed Hyperlink" xfId="1184" builtinId="9" hidden="1"/>
    <cellStyle name="Followed Hyperlink" xfId="1186" builtinId="9" hidden="1"/>
    <cellStyle name="Followed Hyperlink" xfId="1188" builtinId="9" hidden="1"/>
    <cellStyle name="Followed Hyperlink" xfId="1190" builtinId="9" hidden="1"/>
    <cellStyle name="Followed Hyperlink" xfId="1192" builtinId="9" hidden="1"/>
    <cellStyle name="Followed Hyperlink" xfId="1194" builtinId="9" hidden="1"/>
    <cellStyle name="Followed Hyperlink" xfId="1196" builtinId="9" hidden="1"/>
    <cellStyle name="Followed Hyperlink" xfId="1198" builtinId="9" hidden="1"/>
    <cellStyle name="Followed Hyperlink" xfId="1200" builtinId="9" hidden="1"/>
    <cellStyle name="Followed Hyperlink" xfId="1202" builtinId="9" hidden="1"/>
    <cellStyle name="Followed Hyperlink" xfId="1204" builtinId="9" hidden="1"/>
    <cellStyle name="Followed Hyperlink" xfId="1206" builtinId="9"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0" builtinId="8" hidden="1"/>
    <cellStyle name="Hyperlink" xfId="252" builtinId="8" hidden="1"/>
    <cellStyle name="Hyperlink" xfId="254" builtinId="8" hidden="1"/>
    <cellStyle name="Hyperlink" xfId="256" builtinId="8" hidden="1"/>
    <cellStyle name="Hyperlink" xfId="258" builtinId="8" hidden="1"/>
    <cellStyle name="Hyperlink" xfId="260" builtinId="8" hidden="1"/>
    <cellStyle name="Hyperlink" xfId="262" builtinId="8" hidden="1"/>
    <cellStyle name="Hyperlink" xfId="264" builtinId="8" hidden="1"/>
    <cellStyle name="Hyperlink" xfId="266" builtinId="8" hidden="1"/>
    <cellStyle name="Hyperlink" xfId="268" builtinId="8" hidden="1"/>
    <cellStyle name="Hyperlink" xfId="270" builtinId="8" hidden="1"/>
    <cellStyle name="Hyperlink" xfId="272" builtinId="8" hidden="1"/>
    <cellStyle name="Hyperlink" xfId="274" builtinId="8" hidden="1"/>
    <cellStyle name="Hyperlink" xfId="276" builtinId="8" hidden="1"/>
    <cellStyle name="Hyperlink" xfId="278" builtinId="8" hidden="1"/>
    <cellStyle name="Hyperlink" xfId="280" builtinId="8" hidden="1"/>
    <cellStyle name="Hyperlink" xfId="282" builtinId="8" hidden="1"/>
    <cellStyle name="Hyperlink" xfId="284" builtinId="8" hidden="1"/>
    <cellStyle name="Hyperlink" xfId="286" builtinId="8" hidden="1"/>
    <cellStyle name="Hyperlink" xfId="288" builtinId="8" hidden="1"/>
    <cellStyle name="Hyperlink" xfId="290" builtinId="8" hidden="1"/>
    <cellStyle name="Hyperlink" xfId="292" builtinId="8" hidden="1"/>
    <cellStyle name="Hyperlink" xfId="294" builtinId="8" hidden="1"/>
    <cellStyle name="Hyperlink" xfId="296" builtinId="8" hidden="1"/>
    <cellStyle name="Hyperlink" xfId="298" builtinId="8" hidden="1"/>
    <cellStyle name="Hyperlink" xfId="300" builtinId="8" hidden="1"/>
    <cellStyle name="Hyperlink" xfId="302" builtinId="8" hidden="1"/>
    <cellStyle name="Hyperlink" xfId="304" builtinId="8" hidden="1"/>
    <cellStyle name="Hyperlink" xfId="306" builtinId="8" hidden="1"/>
    <cellStyle name="Hyperlink" xfId="308" builtinId="8" hidden="1"/>
    <cellStyle name="Hyperlink" xfId="310" builtinId="8" hidden="1"/>
    <cellStyle name="Hyperlink" xfId="312" builtinId="8" hidden="1"/>
    <cellStyle name="Hyperlink" xfId="314" builtinId="8" hidden="1"/>
    <cellStyle name="Hyperlink" xfId="316" builtinId="8" hidden="1"/>
    <cellStyle name="Hyperlink" xfId="318" builtinId="8" hidden="1"/>
    <cellStyle name="Hyperlink" xfId="320" builtinId="8" hidden="1"/>
    <cellStyle name="Hyperlink" xfId="322" builtinId="8" hidden="1"/>
    <cellStyle name="Hyperlink" xfId="324" builtinId="8" hidden="1"/>
    <cellStyle name="Hyperlink" xfId="326" builtinId="8" hidden="1"/>
    <cellStyle name="Hyperlink" xfId="328" builtinId="8" hidden="1"/>
    <cellStyle name="Hyperlink" xfId="330" builtinId="8" hidden="1"/>
    <cellStyle name="Hyperlink" xfId="332" builtinId="8" hidden="1"/>
    <cellStyle name="Hyperlink" xfId="334" builtinId="8" hidden="1"/>
    <cellStyle name="Hyperlink" xfId="336" builtinId="8" hidden="1"/>
    <cellStyle name="Hyperlink" xfId="338" builtinId="8" hidden="1"/>
    <cellStyle name="Hyperlink" xfId="340" builtinId="8" hidden="1"/>
    <cellStyle name="Hyperlink" xfId="342" builtinId="8" hidden="1"/>
    <cellStyle name="Hyperlink" xfId="344" builtinId="8" hidden="1"/>
    <cellStyle name="Hyperlink" xfId="346" builtinId="8" hidden="1"/>
    <cellStyle name="Hyperlink" xfId="348" builtinId="8" hidden="1"/>
    <cellStyle name="Hyperlink" xfId="350" builtinId="8" hidden="1"/>
    <cellStyle name="Hyperlink" xfId="352" builtinId="8" hidden="1"/>
    <cellStyle name="Hyperlink" xfId="354" builtinId="8" hidden="1"/>
    <cellStyle name="Hyperlink" xfId="356" builtinId="8" hidden="1"/>
    <cellStyle name="Hyperlink" xfId="358" builtinId="8" hidden="1"/>
    <cellStyle name="Hyperlink" xfId="360" builtinId="8" hidden="1"/>
    <cellStyle name="Hyperlink" xfId="362" builtinId="8" hidden="1"/>
    <cellStyle name="Hyperlink" xfId="364" builtinId="8" hidden="1"/>
    <cellStyle name="Hyperlink" xfId="366" builtinId="8" hidden="1"/>
    <cellStyle name="Hyperlink" xfId="368" builtinId="8" hidden="1"/>
    <cellStyle name="Hyperlink" xfId="370" builtinId="8" hidden="1"/>
    <cellStyle name="Hyperlink" xfId="372" builtinId="8" hidden="1"/>
    <cellStyle name="Hyperlink" xfId="374" builtinId="8" hidden="1"/>
    <cellStyle name="Hyperlink" xfId="376" builtinId="8" hidden="1"/>
    <cellStyle name="Hyperlink" xfId="378" builtinId="8" hidden="1"/>
    <cellStyle name="Hyperlink" xfId="380" builtinId="8" hidden="1"/>
    <cellStyle name="Hyperlink" xfId="382" builtinId="8" hidden="1"/>
    <cellStyle name="Hyperlink" xfId="384" builtinId="8" hidden="1"/>
    <cellStyle name="Hyperlink" xfId="386" builtinId="8" hidden="1"/>
    <cellStyle name="Hyperlink" xfId="388" builtinId="8" hidden="1"/>
    <cellStyle name="Hyperlink" xfId="390" builtinId="8" hidden="1"/>
    <cellStyle name="Hyperlink" xfId="392" builtinId="8" hidden="1"/>
    <cellStyle name="Hyperlink" xfId="394" builtinId="8" hidden="1"/>
    <cellStyle name="Hyperlink" xfId="396" builtinId="8" hidden="1"/>
    <cellStyle name="Hyperlink" xfId="398" builtinId="8" hidden="1"/>
    <cellStyle name="Hyperlink" xfId="400" builtinId="8" hidden="1"/>
    <cellStyle name="Hyperlink" xfId="402" builtinId="8" hidden="1"/>
    <cellStyle name="Hyperlink" xfId="404" builtinId="8" hidden="1"/>
    <cellStyle name="Hyperlink" xfId="406" builtinId="8" hidden="1"/>
    <cellStyle name="Hyperlink" xfId="408" builtinId="8" hidden="1"/>
    <cellStyle name="Hyperlink" xfId="410" builtinId="8" hidden="1"/>
    <cellStyle name="Hyperlink" xfId="412" builtinId="8" hidden="1"/>
    <cellStyle name="Hyperlink" xfId="414" builtinId="8" hidden="1"/>
    <cellStyle name="Hyperlink" xfId="416" builtinId="8" hidden="1"/>
    <cellStyle name="Hyperlink" xfId="418" builtinId="8" hidden="1"/>
    <cellStyle name="Hyperlink" xfId="420" builtinId="8" hidden="1"/>
    <cellStyle name="Hyperlink" xfId="422" builtinId="8" hidden="1"/>
    <cellStyle name="Hyperlink" xfId="424" builtinId="8" hidden="1"/>
    <cellStyle name="Hyperlink" xfId="426" builtinId="8" hidden="1"/>
    <cellStyle name="Hyperlink" xfId="428" builtinId="8" hidden="1"/>
    <cellStyle name="Hyperlink" xfId="430" builtinId="8" hidden="1"/>
    <cellStyle name="Hyperlink" xfId="432" builtinId="8" hidden="1"/>
    <cellStyle name="Hyperlink" xfId="434" builtinId="8" hidden="1"/>
    <cellStyle name="Hyperlink" xfId="436" builtinId="8" hidden="1"/>
    <cellStyle name="Hyperlink" xfId="438" builtinId="8" hidden="1"/>
    <cellStyle name="Hyperlink" xfId="440" builtinId="8" hidden="1"/>
    <cellStyle name="Hyperlink" xfId="442" builtinId="8" hidden="1"/>
    <cellStyle name="Hyperlink" xfId="444" builtinId="8" hidden="1"/>
    <cellStyle name="Hyperlink" xfId="446" builtinId="8" hidden="1"/>
    <cellStyle name="Hyperlink" xfId="448" builtinId="8" hidden="1"/>
    <cellStyle name="Hyperlink" xfId="450" builtinId="8" hidden="1"/>
    <cellStyle name="Hyperlink" xfId="452" builtinId="8" hidden="1"/>
    <cellStyle name="Hyperlink" xfId="454" builtinId="8" hidden="1"/>
    <cellStyle name="Hyperlink" xfId="456" builtinId="8" hidden="1"/>
    <cellStyle name="Hyperlink" xfId="458" builtinId="8" hidden="1"/>
    <cellStyle name="Hyperlink" xfId="460" builtinId="8" hidden="1"/>
    <cellStyle name="Hyperlink" xfId="462" builtinId="8" hidden="1"/>
    <cellStyle name="Hyperlink" xfId="464" builtinId="8" hidden="1"/>
    <cellStyle name="Hyperlink" xfId="466" builtinId="8" hidden="1"/>
    <cellStyle name="Hyperlink" xfId="468" builtinId="8" hidden="1"/>
    <cellStyle name="Hyperlink" xfId="470" builtinId="8" hidden="1"/>
    <cellStyle name="Hyperlink" xfId="472" builtinId="8" hidden="1"/>
    <cellStyle name="Hyperlink" xfId="474" builtinId="8" hidden="1"/>
    <cellStyle name="Hyperlink" xfId="476" builtinId="8" hidden="1"/>
    <cellStyle name="Hyperlink" xfId="478" builtinId="8" hidden="1"/>
    <cellStyle name="Hyperlink" xfId="480" builtinId="8" hidden="1"/>
    <cellStyle name="Hyperlink" xfId="482" builtinId="8" hidden="1"/>
    <cellStyle name="Hyperlink" xfId="484" builtinId="8" hidden="1"/>
    <cellStyle name="Hyperlink" xfId="486" builtinId="8" hidden="1"/>
    <cellStyle name="Hyperlink" xfId="488" builtinId="8" hidden="1"/>
    <cellStyle name="Hyperlink" xfId="490" builtinId="8" hidden="1"/>
    <cellStyle name="Hyperlink" xfId="492" builtinId="8" hidden="1"/>
    <cellStyle name="Hyperlink" xfId="494" builtinId="8" hidden="1"/>
    <cellStyle name="Hyperlink" xfId="496" builtinId="8" hidden="1"/>
    <cellStyle name="Hyperlink" xfId="498" builtinId="8" hidden="1"/>
    <cellStyle name="Hyperlink" xfId="500" builtinId="8" hidden="1"/>
    <cellStyle name="Hyperlink" xfId="502" builtinId="8" hidden="1"/>
    <cellStyle name="Hyperlink" xfId="504" builtinId="8" hidden="1"/>
    <cellStyle name="Hyperlink" xfId="506" builtinId="8" hidden="1"/>
    <cellStyle name="Hyperlink" xfId="508" builtinId="8" hidden="1"/>
    <cellStyle name="Hyperlink" xfId="510" builtinId="8" hidden="1"/>
    <cellStyle name="Hyperlink" xfId="512" builtinId="8" hidden="1"/>
    <cellStyle name="Hyperlink" xfId="514" builtinId="8" hidden="1"/>
    <cellStyle name="Hyperlink" xfId="516" builtinId="8" hidden="1"/>
    <cellStyle name="Hyperlink" xfId="518" builtinId="8" hidden="1"/>
    <cellStyle name="Hyperlink" xfId="520" builtinId="8" hidden="1"/>
    <cellStyle name="Hyperlink" xfId="522" builtinId="8" hidden="1"/>
    <cellStyle name="Hyperlink" xfId="524" builtinId="8" hidden="1"/>
    <cellStyle name="Hyperlink" xfId="526" builtinId="8" hidden="1"/>
    <cellStyle name="Hyperlink" xfId="528" builtinId="8" hidden="1"/>
    <cellStyle name="Hyperlink" xfId="530" builtinId="8" hidden="1"/>
    <cellStyle name="Hyperlink" xfId="532" builtinId="8" hidden="1"/>
    <cellStyle name="Hyperlink" xfId="534" builtinId="8" hidden="1"/>
    <cellStyle name="Hyperlink" xfId="536" builtinId="8" hidden="1"/>
    <cellStyle name="Hyperlink" xfId="538" builtinId="8" hidden="1"/>
    <cellStyle name="Hyperlink" xfId="540" builtinId="8" hidden="1"/>
    <cellStyle name="Hyperlink" xfId="542" builtinId="8" hidden="1"/>
    <cellStyle name="Hyperlink" xfId="544" builtinId="8" hidden="1"/>
    <cellStyle name="Hyperlink" xfId="546" builtinId="8" hidden="1"/>
    <cellStyle name="Hyperlink" xfId="548" builtinId="8" hidden="1"/>
    <cellStyle name="Hyperlink" xfId="550" builtinId="8" hidden="1"/>
    <cellStyle name="Hyperlink" xfId="552" builtinId="8" hidden="1"/>
    <cellStyle name="Hyperlink" xfId="554" builtinId="8" hidden="1"/>
    <cellStyle name="Hyperlink" xfId="556" builtinId="8" hidden="1"/>
    <cellStyle name="Hyperlink" xfId="558" builtinId="8" hidden="1"/>
    <cellStyle name="Hyperlink" xfId="560" builtinId="8" hidden="1"/>
    <cellStyle name="Hyperlink" xfId="562" builtinId="8" hidden="1"/>
    <cellStyle name="Hyperlink" xfId="564" builtinId="8" hidden="1"/>
    <cellStyle name="Hyperlink" xfId="566" builtinId="8" hidden="1"/>
    <cellStyle name="Hyperlink" xfId="568" builtinId="8" hidden="1"/>
    <cellStyle name="Hyperlink" xfId="570" builtinId="8" hidden="1"/>
    <cellStyle name="Hyperlink" xfId="572" builtinId="8" hidden="1"/>
    <cellStyle name="Hyperlink" xfId="574" builtinId="8" hidden="1"/>
    <cellStyle name="Hyperlink" xfId="576" builtinId="8" hidden="1"/>
    <cellStyle name="Hyperlink" xfId="578" builtinId="8" hidden="1"/>
    <cellStyle name="Hyperlink" xfId="580" builtinId="8" hidden="1"/>
    <cellStyle name="Hyperlink" xfId="582" builtinId="8" hidden="1"/>
    <cellStyle name="Hyperlink" xfId="584" builtinId="8" hidden="1"/>
    <cellStyle name="Hyperlink" xfId="586" builtinId="8" hidden="1"/>
    <cellStyle name="Hyperlink" xfId="588" builtinId="8" hidden="1"/>
    <cellStyle name="Hyperlink" xfId="590" builtinId="8" hidden="1"/>
    <cellStyle name="Hyperlink" xfId="592" builtinId="8" hidden="1"/>
    <cellStyle name="Hyperlink" xfId="594" builtinId="8" hidden="1"/>
    <cellStyle name="Hyperlink" xfId="596" builtinId="8" hidden="1"/>
    <cellStyle name="Hyperlink" xfId="598" builtinId="8" hidden="1"/>
    <cellStyle name="Hyperlink" xfId="600" builtinId="8" hidden="1"/>
    <cellStyle name="Hyperlink" xfId="602" builtinId="8" hidden="1"/>
    <cellStyle name="Hyperlink" xfId="604" builtinId="8" hidden="1"/>
    <cellStyle name="Hyperlink" xfId="606" builtinId="8" hidden="1"/>
    <cellStyle name="Hyperlink" xfId="608" builtinId="8" hidden="1"/>
    <cellStyle name="Hyperlink" xfId="610" builtinId="8" hidden="1"/>
    <cellStyle name="Hyperlink" xfId="612" builtinId="8" hidden="1"/>
    <cellStyle name="Hyperlink" xfId="614" builtinId="8" hidden="1"/>
    <cellStyle name="Hyperlink" xfId="616" builtinId="8" hidden="1"/>
    <cellStyle name="Hyperlink" xfId="618" builtinId="8" hidden="1"/>
    <cellStyle name="Hyperlink" xfId="620" builtinId="8" hidden="1"/>
    <cellStyle name="Hyperlink" xfId="622" builtinId="8" hidden="1"/>
    <cellStyle name="Hyperlink" xfId="624" builtinId="8" hidden="1"/>
    <cellStyle name="Hyperlink" xfId="626" builtinId="8" hidden="1"/>
    <cellStyle name="Hyperlink" xfId="628" builtinId="8" hidden="1"/>
    <cellStyle name="Hyperlink" xfId="630" builtinId="8" hidden="1"/>
    <cellStyle name="Hyperlink" xfId="632" builtinId="8" hidden="1"/>
    <cellStyle name="Hyperlink" xfId="634" builtinId="8" hidden="1"/>
    <cellStyle name="Hyperlink" xfId="636" builtinId="8" hidden="1"/>
    <cellStyle name="Hyperlink" xfId="638" builtinId="8" hidden="1"/>
    <cellStyle name="Hyperlink" xfId="640" builtinId="8" hidden="1"/>
    <cellStyle name="Hyperlink" xfId="642" builtinId="8" hidden="1"/>
    <cellStyle name="Hyperlink" xfId="644" builtinId="8" hidden="1"/>
    <cellStyle name="Hyperlink" xfId="646" builtinId="8" hidden="1"/>
    <cellStyle name="Hyperlink" xfId="648" builtinId="8" hidden="1"/>
    <cellStyle name="Hyperlink" xfId="650" builtinId="8" hidden="1"/>
    <cellStyle name="Hyperlink" xfId="652" builtinId="8" hidden="1"/>
    <cellStyle name="Hyperlink" xfId="654" builtinId="8" hidden="1"/>
    <cellStyle name="Hyperlink" xfId="656" builtinId="8" hidden="1"/>
    <cellStyle name="Hyperlink" xfId="658" builtinId="8" hidden="1"/>
    <cellStyle name="Hyperlink" xfId="660" builtinId="8" hidden="1"/>
    <cellStyle name="Hyperlink" xfId="662" builtinId="8" hidden="1"/>
    <cellStyle name="Hyperlink" xfId="664" builtinId="8" hidden="1"/>
    <cellStyle name="Hyperlink" xfId="666" builtinId="8" hidden="1"/>
    <cellStyle name="Hyperlink" xfId="668" builtinId="8" hidden="1"/>
    <cellStyle name="Hyperlink" xfId="670" builtinId="8" hidden="1"/>
    <cellStyle name="Hyperlink" xfId="672" builtinId="8" hidden="1"/>
    <cellStyle name="Hyperlink" xfId="674" builtinId="8" hidden="1"/>
    <cellStyle name="Hyperlink" xfId="676" builtinId="8" hidden="1"/>
    <cellStyle name="Hyperlink" xfId="678" builtinId="8" hidden="1"/>
    <cellStyle name="Hyperlink" xfId="680" builtinId="8" hidden="1"/>
    <cellStyle name="Hyperlink" xfId="682" builtinId="8" hidden="1"/>
    <cellStyle name="Hyperlink" xfId="684" builtinId="8" hidden="1"/>
    <cellStyle name="Hyperlink" xfId="686" builtinId="8" hidden="1"/>
    <cellStyle name="Hyperlink" xfId="688" builtinId="8" hidden="1"/>
    <cellStyle name="Hyperlink" xfId="690" builtinId="8" hidden="1"/>
    <cellStyle name="Hyperlink" xfId="692" builtinId="8" hidden="1"/>
    <cellStyle name="Hyperlink" xfId="694" builtinId="8" hidden="1"/>
    <cellStyle name="Hyperlink" xfId="696" builtinId="8" hidden="1"/>
    <cellStyle name="Hyperlink" xfId="698" builtinId="8" hidden="1"/>
    <cellStyle name="Hyperlink" xfId="700" builtinId="8" hidden="1"/>
    <cellStyle name="Hyperlink" xfId="702" builtinId="8" hidden="1"/>
    <cellStyle name="Hyperlink" xfId="704" builtinId="8" hidden="1"/>
    <cellStyle name="Hyperlink" xfId="706" builtinId="8" hidden="1"/>
    <cellStyle name="Hyperlink" xfId="708" builtinId="8" hidden="1"/>
    <cellStyle name="Hyperlink" xfId="710" builtinId="8" hidden="1"/>
    <cellStyle name="Hyperlink" xfId="712" builtinId="8" hidden="1"/>
    <cellStyle name="Hyperlink" xfId="714" builtinId="8" hidden="1"/>
    <cellStyle name="Hyperlink" xfId="716" builtinId="8" hidden="1"/>
    <cellStyle name="Hyperlink" xfId="718" builtinId="8" hidden="1"/>
    <cellStyle name="Hyperlink" xfId="720" builtinId="8" hidden="1"/>
    <cellStyle name="Hyperlink" xfId="722" builtinId="8" hidden="1"/>
    <cellStyle name="Hyperlink" xfId="724" builtinId="8" hidden="1"/>
    <cellStyle name="Hyperlink" xfId="726" builtinId="8" hidden="1"/>
    <cellStyle name="Hyperlink" xfId="728" builtinId="8" hidden="1"/>
    <cellStyle name="Hyperlink" xfId="730" builtinId="8" hidden="1"/>
    <cellStyle name="Hyperlink" xfId="732" builtinId="8" hidden="1"/>
    <cellStyle name="Hyperlink" xfId="734" builtinId="8" hidden="1"/>
    <cellStyle name="Hyperlink" xfId="736" builtinId="8" hidden="1"/>
    <cellStyle name="Hyperlink" xfId="738" builtinId="8" hidden="1"/>
    <cellStyle name="Hyperlink" xfId="740" builtinId="8" hidden="1"/>
    <cellStyle name="Hyperlink" xfId="742" builtinId="8" hidden="1"/>
    <cellStyle name="Hyperlink" xfId="744" builtinId="8" hidden="1"/>
    <cellStyle name="Hyperlink" xfId="746" builtinId="8" hidden="1"/>
    <cellStyle name="Hyperlink" xfId="748" builtinId="8" hidden="1"/>
    <cellStyle name="Hyperlink" xfId="750" builtinId="8" hidden="1"/>
    <cellStyle name="Hyperlink" xfId="752" builtinId="8" hidden="1"/>
    <cellStyle name="Hyperlink" xfId="754" builtinId="8" hidden="1"/>
    <cellStyle name="Hyperlink" xfId="756" builtinId="8" hidden="1"/>
    <cellStyle name="Hyperlink" xfId="758" builtinId="8" hidden="1"/>
    <cellStyle name="Hyperlink" xfId="760" builtinId="8" hidden="1"/>
    <cellStyle name="Hyperlink" xfId="762" builtinId="8" hidden="1"/>
    <cellStyle name="Hyperlink" xfId="764" builtinId="8" hidden="1"/>
    <cellStyle name="Hyperlink" xfId="766" builtinId="8" hidden="1"/>
    <cellStyle name="Hyperlink" xfId="768" builtinId="8" hidden="1"/>
    <cellStyle name="Hyperlink" xfId="770" builtinId="8" hidden="1"/>
    <cellStyle name="Hyperlink" xfId="772" builtinId="8" hidden="1"/>
    <cellStyle name="Hyperlink" xfId="774" builtinId="8" hidden="1"/>
    <cellStyle name="Hyperlink" xfId="776" builtinId="8" hidden="1"/>
    <cellStyle name="Hyperlink" xfId="778" builtinId="8" hidden="1"/>
    <cellStyle name="Hyperlink" xfId="780" builtinId="8" hidden="1"/>
    <cellStyle name="Hyperlink" xfId="782" builtinId="8" hidden="1"/>
    <cellStyle name="Hyperlink" xfId="784" builtinId="8" hidden="1"/>
    <cellStyle name="Hyperlink" xfId="786" builtinId="8" hidden="1"/>
    <cellStyle name="Hyperlink" xfId="788" builtinId="8" hidden="1"/>
    <cellStyle name="Hyperlink" xfId="790" builtinId="8" hidden="1"/>
    <cellStyle name="Hyperlink" xfId="792" builtinId="8" hidden="1"/>
    <cellStyle name="Hyperlink" xfId="794" builtinId="8" hidden="1"/>
    <cellStyle name="Hyperlink" xfId="796" builtinId="8" hidden="1"/>
    <cellStyle name="Hyperlink" xfId="798" builtinId="8" hidden="1"/>
    <cellStyle name="Hyperlink" xfId="800" builtinId="8" hidden="1"/>
    <cellStyle name="Hyperlink" xfId="802" builtinId="8" hidden="1"/>
    <cellStyle name="Hyperlink" xfId="804" builtinId="8" hidden="1"/>
    <cellStyle name="Hyperlink" xfId="806" builtinId="8" hidden="1"/>
    <cellStyle name="Hyperlink" xfId="808" builtinId="8" hidden="1"/>
    <cellStyle name="Hyperlink" xfId="810" builtinId="8" hidden="1"/>
    <cellStyle name="Hyperlink" xfId="812" builtinId="8" hidden="1"/>
    <cellStyle name="Hyperlink" xfId="814" builtinId="8" hidden="1"/>
    <cellStyle name="Hyperlink" xfId="816" builtinId="8" hidden="1"/>
    <cellStyle name="Hyperlink" xfId="818" builtinId="8" hidden="1"/>
    <cellStyle name="Hyperlink" xfId="820" builtinId="8" hidden="1"/>
    <cellStyle name="Hyperlink" xfId="822" builtinId="8" hidden="1"/>
    <cellStyle name="Hyperlink" xfId="824" builtinId="8" hidden="1"/>
    <cellStyle name="Hyperlink" xfId="826" builtinId="8" hidden="1"/>
    <cellStyle name="Hyperlink" xfId="828" builtinId="8" hidden="1"/>
    <cellStyle name="Hyperlink" xfId="830" builtinId="8" hidden="1"/>
    <cellStyle name="Hyperlink" xfId="832" builtinId="8" hidden="1"/>
    <cellStyle name="Hyperlink" xfId="834" builtinId="8" hidden="1"/>
    <cellStyle name="Hyperlink" xfId="836" builtinId="8" hidden="1"/>
    <cellStyle name="Hyperlink" xfId="838" builtinId="8" hidden="1"/>
    <cellStyle name="Hyperlink" xfId="840" builtinId="8" hidden="1"/>
    <cellStyle name="Hyperlink" xfId="842" builtinId="8" hidden="1"/>
    <cellStyle name="Hyperlink" xfId="844" builtinId="8" hidden="1"/>
    <cellStyle name="Hyperlink" xfId="846" builtinId="8" hidden="1"/>
    <cellStyle name="Hyperlink" xfId="848" builtinId="8" hidden="1"/>
    <cellStyle name="Hyperlink" xfId="850" builtinId="8" hidden="1"/>
    <cellStyle name="Hyperlink" xfId="852" builtinId="8" hidden="1"/>
    <cellStyle name="Hyperlink" xfId="854" builtinId="8" hidden="1"/>
    <cellStyle name="Hyperlink" xfId="856" builtinId="8" hidden="1"/>
    <cellStyle name="Hyperlink" xfId="858" builtinId="8" hidden="1"/>
    <cellStyle name="Hyperlink" xfId="860" builtinId="8" hidden="1"/>
    <cellStyle name="Hyperlink" xfId="862" builtinId="8" hidden="1"/>
    <cellStyle name="Hyperlink" xfId="864" builtinId="8" hidden="1"/>
    <cellStyle name="Hyperlink" xfId="866" builtinId="8" hidden="1"/>
    <cellStyle name="Hyperlink" xfId="868" builtinId="8" hidden="1"/>
    <cellStyle name="Hyperlink" xfId="870" builtinId="8" hidden="1"/>
    <cellStyle name="Hyperlink" xfId="872" builtinId="8" hidden="1"/>
    <cellStyle name="Hyperlink" xfId="874" builtinId="8" hidden="1"/>
    <cellStyle name="Hyperlink" xfId="876" builtinId="8" hidden="1"/>
    <cellStyle name="Hyperlink" xfId="878" builtinId="8" hidden="1"/>
    <cellStyle name="Hyperlink" xfId="880" builtinId="8" hidden="1"/>
    <cellStyle name="Hyperlink" xfId="882" builtinId="8" hidden="1"/>
    <cellStyle name="Hyperlink" xfId="884" builtinId="8" hidden="1"/>
    <cellStyle name="Hyperlink" xfId="886" builtinId="8" hidden="1"/>
    <cellStyle name="Hyperlink" xfId="888" builtinId="8" hidden="1"/>
    <cellStyle name="Hyperlink" xfId="890" builtinId="8" hidden="1"/>
    <cellStyle name="Hyperlink" xfId="892" builtinId="8" hidden="1"/>
    <cellStyle name="Hyperlink" xfId="894" builtinId="8" hidden="1"/>
    <cellStyle name="Hyperlink" xfId="896" builtinId="8" hidden="1"/>
    <cellStyle name="Hyperlink" xfId="898" builtinId="8" hidden="1"/>
    <cellStyle name="Hyperlink" xfId="900" builtinId="8" hidden="1"/>
    <cellStyle name="Hyperlink" xfId="902" builtinId="8" hidden="1"/>
    <cellStyle name="Hyperlink" xfId="904" builtinId="8" hidden="1"/>
    <cellStyle name="Hyperlink" xfId="906" builtinId="8" hidden="1"/>
    <cellStyle name="Hyperlink" xfId="908" builtinId="8" hidden="1"/>
    <cellStyle name="Hyperlink" xfId="910" builtinId="8" hidden="1"/>
    <cellStyle name="Hyperlink" xfId="912" builtinId="8" hidden="1"/>
    <cellStyle name="Hyperlink" xfId="914" builtinId="8" hidden="1"/>
    <cellStyle name="Hyperlink" xfId="916" builtinId="8" hidden="1"/>
    <cellStyle name="Hyperlink" xfId="918" builtinId="8" hidden="1"/>
    <cellStyle name="Hyperlink" xfId="920" builtinId="8" hidden="1"/>
    <cellStyle name="Hyperlink" xfId="922" builtinId="8" hidden="1"/>
    <cellStyle name="Hyperlink" xfId="924" builtinId="8" hidden="1"/>
    <cellStyle name="Hyperlink" xfId="926" builtinId="8" hidden="1"/>
    <cellStyle name="Hyperlink" xfId="928" builtinId="8" hidden="1"/>
    <cellStyle name="Hyperlink" xfId="930" builtinId="8" hidden="1"/>
    <cellStyle name="Hyperlink" xfId="932" builtinId="8" hidden="1"/>
    <cellStyle name="Hyperlink" xfId="934" builtinId="8" hidden="1"/>
    <cellStyle name="Hyperlink" xfId="936" builtinId="8" hidden="1"/>
    <cellStyle name="Hyperlink" xfId="938" builtinId="8" hidden="1"/>
    <cellStyle name="Hyperlink" xfId="940" builtinId="8" hidden="1"/>
    <cellStyle name="Hyperlink" xfId="942" builtinId="8" hidden="1"/>
    <cellStyle name="Hyperlink" xfId="944" builtinId="8" hidden="1"/>
    <cellStyle name="Hyperlink" xfId="946" builtinId="8" hidden="1"/>
    <cellStyle name="Hyperlink" xfId="948" builtinId="8" hidden="1"/>
    <cellStyle name="Hyperlink" xfId="950" builtinId="8" hidden="1"/>
    <cellStyle name="Hyperlink" xfId="952" builtinId="8" hidden="1"/>
    <cellStyle name="Hyperlink" xfId="954" builtinId="8" hidden="1"/>
    <cellStyle name="Hyperlink" xfId="956" builtinId="8" hidden="1"/>
    <cellStyle name="Hyperlink" xfId="958" builtinId="8" hidden="1"/>
    <cellStyle name="Hyperlink" xfId="960" builtinId="8" hidden="1"/>
    <cellStyle name="Hyperlink" xfId="962" builtinId="8" hidden="1"/>
    <cellStyle name="Hyperlink" xfId="964" builtinId="8" hidden="1"/>
    <cellStyle name="Hyperlink" xfId="966" builtinId="8" hidden="1"/>
    <cellStyle name="Hyperlink" xfId="968" builtinId="8" hidden="1"/>
    <cellStyle name="Hyperlink" xfId="970" builtinId="8" hidden="1"/>
    <cellStyle name="Hyperlink" xfId="972" builtinId="8" hidden="1"/>
    <cellStyle name="Hyperlink" xfId="974" builtinId="8" hidden="1"/>
    <cellStyle name="Hyperlink" xfId="976" builtinId="8" hidden="1"/>
    <cellStyle name="Hyperlink" xfId="978" builtinId="8" hidden="1"/>
    <cellStyle name="Hyperlink" xfId="980" builtinId="8" hidden="1"/>
    <cellStyle name="Hyperlink" xfId="982" builtinId="8" hidden="1"/>
    <cellStyle name="Hyperlink" xfId="984" builtinId="8" hidden="1"/>
    <cellStyle name="Hyperlink" xfId="986" builtinId="8" hidden="1"/>
    <cellStyle name="Hyperlink" xfId="988" builtinId="8" hidden="1"/>
    <cellStyle name="Hyperlink" xfId="990" builtinId="8" hidden="1"/>
    <cellStyle name="Hyperlink" xfId="992" builtinId="8" hidden="1"/>
    <cellStyle name="Hyperlink" xfId="994" builtinId="8" hidden="1"/>
    <cellStyle name="Hyperlink" xfId="996" builtinId="8" hidden="1"/>
    <cellStyle name="Hyperlink" xfId="998" builtinId="8" hidden="1"/>
    <cellStyle name="Hyperlink" xfId="1000" builtinId="8" hidden="1"/>
    <cellStyle name="Hyperlink" xfId="1002" builtinId="8" hidden="1"/>
    <cellStyle name="Hyperlink" xfId="1004" builtinId="8" hidden="1"/>
    <cellStyle name="Hyperlink" xfId="1006" builtinId="8" hidden="1"/>
    <cellStyle name="Hyperlink" xfId="1008" builtinId="8" hidden="1"/>
    <cellStyle name="Hyperlink" xfId="1010" builtinId="8" hidden="1"/>
    <cellStyle name="Hyperlink" xfId="1012" builtinId="8" hidden="1"/>
    <cellStyle name="Hyperlink" xfId="1014" builtinId="8" hidden="1"/>
    <cellStyle name="Hyperlink" xfId="1016" builtinId="8" hidden="1"/>
    <cellStyle name="Hyperlink" xfId="1018" builtinId="8" hidden="1"/>
    <cellStyle name="Hyperlink" xfId="1020" builtinId="8" hidden="1"/>
    <cellStyle name="Hyperlink" xfId="1022" builtinId="8" hidden="1"/>
    <cellStyle name="Hyperlink" xfId="1024" builtinId="8" hidden="1"/>
    <cellStyle name="Hyperlink" xfId="1026" builtinId="8" hidden="1"/>
    <cellStyle name="Hyperlink" xfId="1028" builtinId="8" hidden="1"/>
    <cellStyle name="Hyperlink" xfId="1030" builtinId="8" hidden="1"/>
    <cellStyle name="Hyperlink" xfId="1032" builtinId="8" hidden="1"/>
    <cellStyle name="Hyperlink" xfId="1034" builtinId="8" hidden="1"/>
    <cellStyle name="Hyperlink" xfId="1036" builtinId="8" hidden="1"/>
    <cellStyle name="Hyperlink" xfId="1038" builtinId="8" hidden="1"/>
    <cellStyle name="Hyperlink" xfId="1040" builtinId="8" hidden="1"/>
    <cellStyle name="Hyperlink" xfId="1042" builtinId="8" hidden="1"/>
    <cellStyle name="Hyperlink" xfId="1044" builtinId="8" hidden="1"/>
    <cellStyle name="Hyperlink" xfId="1046" builtinId="8" hidden="1"/>
    <cellStyle name="Hyperlink" xfId="1048" builtinId="8" hidden="1"/>
    <cellStyle name="Hyperlink" xfId="1050" builtinId="8" hidden="1"/>
    <cellStyle name="Hyperlink" xfId="1052" builtinId="8" hidden="1"/>
    <cellStyle name="Hyperlink" xfId="1054" builtinId="8" hidden="1"/>
    <cellStyle name="Hyperlink" xfId="1056" builtinId="8" hidden="1"/>
    <cellStyle name="Hyperlink" xfId="1058" builtinId="8" hidden="1"/>
    <cellStyle name="Hyperlink" xfId="1060" builtinId="8" hidden="1"/>
    <cellStyle name="Hyperlink" xfId="1062" builtinId="8" hidden="1"/>
    <cellStyle name="Hyperlink" xfId="1064" builtinId="8" hidden="1"/>
    <cellStyle name="Hyperlink" xfId="1066" builtinId="8" hidden="1"/>
    <cellStyle name="Hyperlink" xfId="1068" builtinId="8" hidden="1"/>
    <cellStyle name="Hyperlink" xfId="1070" builtinId="8" hidden="1"/>
    <cellStyle name="Hyperlink" xfId="1072" builtinId="8" hidden="1"/>
    <cellStyle name="Hyperlink" xfId="1074" builtinId="8" hidden="1"/>
    <cellStyle name="Hyperlink" xfId="1076" builtinId="8" hidden="1"/>
    <cellStyle name="Hyperlink" xfId="1078" builtinId="8" hidden="1"/>
    <cellStyle name="Hyperlink" xfId="1080" builtinId="8" hidden="1"/>
    <cellStyle name="Hyperlink" xfId="1082" builtinId="8" hidden="1"/>
    <cellStyle name="Hyperlink" xfId="1084" builtinId="8" hidden="1"/>
    <cellStyle name="Hyperlink" xfId="1086" builtinId="8" hidden="1"/>
    <cellStyle name="Hyperlink" xfId="1088" builtinId="8" hidden="1"/>
    <cellStyle name="Hyperlink" xfId="1090" builtinId="8" hidden="1"/>
    <cellStyle name="Hyperlink" xfId="1092" builtinId="8" hidden="1"/>
    <cellStyle name="Hyperlink" xfId="1094" builtinId="8" hidden="1"/>
    <cellStyle name="Hyperlink" xfId="1096" builtinId="8" hidden="1"/>
    <cellStyle name="Hyperlink" xfId="1098" builtinId="8" hidden="1"/>
    <cellStyle name="Hyperlink" xfId="1100" builtinId="8" hidden="1"/>
    <cellStyle name="Hyperlink" xfId="1102" builtinId="8" hidden="1"/>
    <cellStyle name="Hyperlink" xfId="1104" builtinId="8" hidden="1"/>
    <cellStyle name="Hyperlink" xfId="1106" builtinId="8" hidden="1"/>
    <cellStyle name="Hyperlink" xfId="1108" builtinId="8" hidden="1"/>
    <cellStyle name="Hyperlink" xfId="1110" builtinId="8" hidden="1"/>
    <cellStyle name="Hyperlink" xfId="1112" builtinId="8" hidden="1"/>
    <cellStyle name="Hyperlink" xfId="1114" builtinId="8" hidden="1"/>
    <cellStyle name="Hyperlink" xfId="1116" builtinId="8" hidden="1"/>
    <cellStyle name="Hyperlink" xfId="1118" builtinId="8" hidden="1"/>
    <cellStyle name="Hyperlink" xfId="1120" builtinId="8" hidden="1"/>
    <cellStyle name="Hyperlink" xfId="1122" builtinId="8" hidden="1"/>
    <cellStyle name="Hyperlink" xfId="1124" builtinId="8" hidden="1"/>
    <cellStyle name="Hyperlink" xfId="1126" builtinId="8" hidden="1"/>
    <cellStyle name="Hyperlink" xfId="1128" builtinId="8" hidden="1"/>
    <cellStyle name="Hyperlink" xfId="1130" builtinId="8" hidden="1"/>
    <cellStyle name="Hyperlink" xfId="1132" builtinId="8" hidden="1"/>
    <cellStyle name="Hyperlink" xfId="1134" builtinId="8" hidden="1"/>
    <cellStyle name="Hyperlink" xfId="1139" builtinId="8" hidden="1"/>
    <cellStyle name="Hyperlink" xfId="1141" builtinId="8" hidden="1"/>
    <cellStyle name="Hyperlink" xfId="1143" builtinId="8" hidden="1"/>
    <cellStyle name="Hyperlink" xfId="1145" builtinId="8" hidden="1"/>
    <cellStyle name="Hyperlink" xfId="1147" builtinId="8" hidden="1"/>
    <cellStyle name="Hyperlink" xfId="1149" builtinId="8" hidden="1"/>
    <cellStyle name="Hyperlink" xfId="1151" builtinId="8" hidden="1"/>
    <cellStyle name="Hyperlink" xfId="1153" builtinId="8" hidden="1"/>
    <cellStyle name="Hyperlink" xfId="1155" builtinId="8" hidden="1"/>
    <cellStyle name="Hyperlink" xfId="1157" builtinId="8" hidden="1"/>
    <cellStyle name="Hyperlink" xfId="1159" builtinId="8" hidden="1"/>
    <cellStyle name="Hyperlink" xfId="1161" builtinId="8" hidden="1"/>
    <cellStyle name="Hyperlink" xfId="1163" builtinId="8" hidden="1"/>
    <cellStyle name="Hyperlink" xfId="1165" builtinId="8" hidden="1"/>
    <cellStyle name="Hyperlink" xfId="1167" builtinId="8" hidden="1"/>
    <cellStyle name="Hyperlink" xfId="1171" builtinId="8" hidden="1"/>
    <cellStyle name="Hyperlink" xfId="1173" builtinId="8" hidden="1"/>
    <cellStyle name="Hyperlink" xfId="1175" builtinId="8" hidden="1"/>
    <cellStyle name="Hyperlink" xfId="1177" builtinId="8" hidden="1"/>
    <cellStyle name="Hyperlink" xfId="1179" builtinId="8" hidden="1"/>
    <cellStyle name="Hyperlink" xfId="1181" builtinId="8" hidden="1"/>
    <cellStyle name="Hyperlink" xfId="1183" builtinId="8" hidden="1"/>
    <cellStyle name="Hyperlink" xfId="1185" builtinId="8" hidden="1"/>
    <cellStyle name="Hyperlink" xfId="1187" builtinId="8" hidden="1"/>
    <cellStyle name="Hyperlink" xfId="1189" builtinId="8" hidden="1"/>
    <cellStyle name="Hyperlink" xfId="1191" builtinId="8" hidden="1"/>
    <cellStyle name="Hyperlink" xfId="1193" builtinId="8" hidden="1"/>
    <cellStyle name="Hyperlink" xfId="1195" builtinId="8" hidden="1"/>
    <cellStyle name="Hyperlink" xfId="1197" builtinId="8" hidden="1"/>
    <cellStyle name="Hyperlink" xfId="1199" builtinId="8" hidden="1"/>
    <cellStyle name="Hyperlink" xfId="1201" builtinId="8" hidden="1"/>
    <cellStyle name="Hyperlink" xfId="1203" builtinId="8" hidden="1"/>
    <cellStyle name="Hyperlink" xfId="1205" builtinId="8" hidden="1"/>
    <cellStyle name="Normal" xfId="0" builtinId="0"/>
    <cellStyle name="Normal 2" xfId="3"/>
    <cellStyle name="Normal 3" xfId="1"/>
  </cellStyles>
  <dxfs count="0"/>
  <tableStyles count="0" defaultTableStyle="TableStyleMedium2" defaultPivotStyle="PivotStyleLight16"/>
  <colors>
    <mruColors>
      <color rgb="FF99FF99"/>
      <color rgb="FF3333CC"/>
      <color rgb="FFFF0066"/>
      <color rgb="FFC7FFAB"/>
      <color rgb="FFFF66CC"/>
      <color rgb="FFCCECFF"/>
      <color rgb="FFCCFFFF"/>
      <color rgb="FF008000"/>
      <color rgb="FFE8E8E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grozdanasisovic/Documents/Microsoft%20User%20Data/Office%202011%20AutoRecovery/od%20gejta/PRVI%20%20DEO%20_%20KV%20F2%20Predmer%20i%20predracun%20AG_zakljucno%20sa%20zidarskim%20-%20LJUBIC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Grupe-radova"/>
      <sheetName val="1.Pripremni"/>
      <sheetName val="2.Zemljani"/>
      <sheetName val="3.Betonski"/>
      <sheetName val="4.Armirački"/>
      <sheetName val="5.Zidarski"/>
      <sheetName val="6.Tesarski"/>
      <sheetName val="Zbirno"/>
    </sheetNames>
    <sheetDataSet>
      <sheetData sheetId="0" refreshError="1"/>
      <sheetData sheetId="1" refreshError="1">
        <row r="8">
          <cell r="A8">
            <v>1</v>
          </cell>
        </row>
        <row r="13">
          <cell r="G13" t="str">
            <v>TOTAL</v>
          </cell>
        </row>
      </sheetData>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J2096"/>
  <sheetViews>
    <sheetView workbookViewId="0">
      <selection activeCell="C2" sqref="C2:H2"/>
    </sheetView>
  </sheetViews>
  <sheetFormatPr defaultColWidth="9.140625" defaultRowHeight="14.25"/>
  <cols>
    <col min="1" max="1" width="9.140625" style="1" customWidth="1"/>
    <col min="2" max="2" width="2.140625" style="4" customWidth="1"/>
    <col min="3" max="4" width="9.140625" style="1"/>
    <col min="5" max="5" width="5.7109375" style="1" customWidth="1"/>
    <col min="6" max="6" width="8.28515625" style="1" customWidth="1"/>
    <col min="7" max="7" width="31.42578125" style="1" customWidth="1"/>
    <col min="8" max="8" width="2.7109375" style="1" customWidth="1"/>
    <col min="9" max="16384" width="9.140625" style="1"/>
  </cols>
  <sheetData>
    <row r="1" spans="1:10" s="14" customFormat="1" ht="49.5" customHeight="1">
      <c r="A1" s="982" t="s">
        <v>327</v>
      </c>
      <c r="B1" s="982"/>
      <c r="C1" s="983" t="s">
        <v>1220</v>
      </c>
      <c r="D1" s="983"/>
      <c r="E1" s="983"/>
      <c r="F1" s="983"/>
      <c r="G1" s="983"/>
      <c r="H1" s="983"/>
    </row>
    <row r="3" spans="1:10">
      <c r="A3" s="3" t="s">
        <v>5</v>
      </c>
      <c r="B3" s="5" t="s">
        <v>0</v>
      </c>
      <c r="D3" s="2"/>
      <c r="G3" s="2"/>
      <c r="J3" s="2"/>
    </row>
    <row r="4" spans="1:10" s="8" customFormat="1" ht="12.75">
      <c r="A4" s="6"/>
      <c r="B4" s="7"/>
      <c r="E4" s="6"/>
      <c r="J4" s="9"/>
    </row>
    <row r="5" spans="1:10" s="476" customFormat="1" ht="20.100000000000001" customHeight="1">
      <c r="A5" s="475" t="s">
        <v>340</v>
      </c>
      <c r="B5" s="981" t="str">
        <f>'1.Pripremni'!$C$4</f>
        <v>PRIPREMNI RADOVI / PREPARATORY WORKS</v>
      </c>
      <c r="C5" s="981"/>
      <c r="D5" s="981"/>
      <c r="E5" s="981"/>
      <c r="F5" s="981"/>
      <c r="G5" s="981"/>
      <c r="J5" s="477"/>
    </row>
    <row r="6" spans="1:10" s="476" customFormat="1" ht="20.100000000000001" customHeight="1">
      <c r="A6" s="475" t="s">
        <v>341</v>
      </c>
      <c r="B6" s="981" t="str">
        <f>'2.Zemljani'!$C$4</f>
        <v>ZEMLJANI RADOVI / EARTHWORKS</v>
      </c>
      <c r="C6" s="981"/>
      <c r="D6" s="981"/>
      <c r="E6" s="981"/>
      <c r="F6" s="981"/>
      <c r="G6" s="981"/>
      <c r="J6" s="477"/>
    </row>
    <row r="7" spans="1:10" s="476" customFormat="1" ht="20.100000000000001" customHeight="1">
      <c r="A7" s="475" t="s">
        <v>331</v>
      </c>
      <c r="B7" s="981" t="str">
        <f>'3.Betonski'!$C$4</f>
        <v>BETONSKI RADOVI / CONCRETE WORKS</v>
      </c>
      <c r="C7" s="981"/>
      <c r="D7" s="981"/>
      <c r="E7" s="981"/>
      <c r="F7" s="981"/>
      <c r="G7" s="981"/>
      <c r="J7" s="477"/>
    </row>
    <row r="8" spans="1:10" s="476" customFormat="1" ht="20.100000000000001" customHeight="1">
      <c r="A8" s="475" t="s">
        <v>344</v>
      </c>
      <c r="B8" s="981" t="str">
        <f>'4.Armirački'!$C$4</f>
        <v>ARMIRAČKI  RADOVI / REINFORCEMENT WORKS</v>
      </c>
      <c r="C8" s="981"/>
      <c r="D8" s="981"/>
      <c r="E8" s="981"/>
      <c r="F8" s="981"/>
      <c r="G8" s="981"/>
      <c r="J8" s="477"/>
    </row>
    <row r="9" spans="1:10" s="476" customFormat="1" ht="20.100000000000001" customHeight="1">
      <c r="A9" s="475" t="s">
        <v>349</v>
      </c>
      <c r="B9" s="981" t="str">
        <f>'5.Zidarski'!$C$4</f>
        <v>ZIDARSKI  RADOVI / MASONRY</v>
      </c>
      <c r="C9" s="981"/>
      <c r="D9" s="981"/>
      <c r="E9" s="981"/>
      <c r="F9" s="981"/>
      <c r="G9" s="981"/>
    </row>
    <row r="10" spans="1:10" s="476" customFormat="1" ht="20.100000000000001" customHeight="1">
      <c r="A10" s="475" t="s">
        <v>383</v>
      </c>
      <c r="B10" s="981" t="str">
        <f>'6.Tesarski'!$C$4</f>
        <v>TESARSKI RADOVI / WOODWORKING</v>
      </c>
      <c r="C10" s="981"/>
      <c r="D10" s="981"/>
      <c r="E10" s="981"/>
      <c r="F10" s="981"/>
      <c r="G10" s="981"/>
    </row>
    <row r="11" spans="1:10" s="476" customFormat="1" ht="20.100000000000001" customHeight="1">
      <c r="A11" s="475" t="s">
        <v>481</v>
      </c>
      <c r="B11" s="981" t="str">
        <f>'7.Izolaterski'!$C$4</f>
        <v>IZOLATERSKI RADOVI / INSULATION WORKS</v>
      </c>
      <c r="C11" s="981"/>
      <c r="D11" s="981"/>
      <c r="E11" s="981"/>
      <c r="F11" s="981"/>
      <c r="G11" s="981"/>
    </row>
    <row r="12" spans="1:10" s="476" customFormat="1" ht="20.100000000000001" customHeight="1">
      <c r="A12" s="475" t="s">
        <v>486</v>
      </c>
      <c r="B12" s="981" t="str">
        <f>'8.Suvomontazni'!$C$4</f>
        <v>SUVOMONTAŽNI RADOVI /  DRYWALL WORKS</v>
      </c>
      <c r="C12" s="981"/>
      <c r="D12" s="981"/>
      <c r="E12" s="981"/>
      <c r="F12" s="981"/>
      <c r="G12" s="981"/>
    </row>
    <row r="13" spans="1:10" s="476" customFormat="1" ht="20.100000000000001" customHeight="1">
      <c r="A13" s="475" t="s">
        <v>531</v>
      </c>
      <c r="B13" s="981" t="str">
        <f>'9.Stolarski'!$C$4</f>
        <v>STOLARSKI RADOVI / JOINERY WORKS (DOORS)</v>
      </c>
      <c r="C13" s="981"/>
      <c r="D13" s="981"/>
      <c r="E13" s="981"/>
      <c r="F13" s="981"/>
      <c r="G13" s="981"/>
    </row>
    <row r="14" spans="1:10" s="476" customFormat="1" ht="20.100000000000001" customHeight="1">
      <c r="A14" s="475" t="s">
        <v>606</v>
      </c>
      <c r="B14" s="981" t="str">
        <f>'10.PVC'!$C$4</f>
        <v>PVC STOLARIJA / PVC DOORS AND WINDOWS</v>
      </c>
      <c r="C14" s="981"/>
      <c r="D14" s="981"/>
      <c r="E14" s="981"/>
      <c r="F14" s="981"/>
      <c r="G14" s="981"/>
    </row>
    <row r="15" spans="1:10" s="476" customFormat="1" ht="20.100000000000001" customHeight="1">
      <c r="A15" s="475" t="s">
        <v>742</v>
      </c>
      <c r="B15" s="981" t="str">
        <f>'11.Bravarski'!$C$4</f>
        <v>BRAVARSKI RADOVI / IRONMONGERY WORKS</v>
      </c>
      <c r="C15" s="981"/>
      <c r="D15" s="981"/>
      <c r="E15" s="981"/>
      <c r="F15" s="981"/>
      <c r="G15" s="981"/>
    </row>
    <row r="16" spans="1:10" s="476" customFormat="1" ht="20.100000000000001" customHeight="1">
      <c r="A16" s="475" t="s">
        <v>764</v>
      </c>
      <c r="B16" s="981" t="str">
        <f>'12.Alumijumski'!$C$4</f>
        <v>ALUMINIJUMSKI RADOVI / ALUMINUM WORKS</v>
      </c>
      <c r="C16" s="981"/>
      <c r="D16" s="981"/>
      <c r="E16" s="981"/>
      <c r="F16" s="981"/>
      <c r="G16" s="981"/>
    </row>
    <row r="17" spans="1:7" s="476" customFormat="1" ht="20.100000000000001" customHeight="1">
      <c r="A17" s="475" t="s">
        <v>1002</v>
      </c>
      <c r="B17" s="981" t="str">
        <f>'13.Limarski'!$C$4</f>
        <v>LIMARSKI RADOVI / SHEET METAL WORKS</v>
      </c>
      <c r="C17" s="981"/>
      <c r="D17" s="981"/>
      <c r="E17" s="981"/>
      <c r="F17" s="981"/>
      <c r="G17" s="981"/>
    </row>
    <row r="18" spans="1:7" s="476" customFormat="1" ht="20.100000000000001" customHeight="1">
      <c r="A18" s="475" t="s">
        <v>876</v>
      </c>
      <c r="B18" s="981" t="str">
        <f>'14.Keramicarski'!$C$4</f>
        <v>KERAMIČARSKI RADOVI / TILING WORKS</v>
      </c>
      <c r="C18" s="981"/>
      <c r="D18" s="981"/>
      <c r="E18" s="981"/>
      <c r="F18" s="981"/>
      <c r="G18" s="981"/>
    </row>
    <row r="19" spans="1:7" s="476" customFormat="1" ht="20.100000000000001" customHeight="1">
      <c r="A19" s="475" t="s">
        <v>884</v>
      </c>
      <c r="B19" s="981" t="str">
        <f>'15.Podopolagacki'!$C$4</f>
        <v>PODOPOLAGAČKI RADOVI / FLOORING WORKS</v>
      </c>
      <c r="C19" s="981"/>
      <c r="D19" s="981"/>
      <c r="E19" s="981"/>
      <c r="F19" s="981"/>
      <c r="G19" s="981"/>
    </row>
    <row r="20" spans="1:7" s="476" customFormat="1" ht="20.100000000000001" customHeight="1">
      <c r="A20" s="475" t="s">
        <v>907</v>
      </c>
      <c r="B20" s="981" t="str">
        <f>'16.Teracerski'!$C$4</f>
        <v>TERACERSKI RADOVI / TERRAZZO FLOOR WORKS</v>
      </c>
      <c r="C20" s="981"/>
      <c r="D20" s="981"/>
      <c r="E20" s="981"/>
      <c r="F20" s="981"/>
      <c r="G20" s="981"/>
    </row>
    <row r="21" spans="1:7" s="476" customFormat="1" ht="20.100000000000001" customHeight="1">
      <c r="A21" s="475" t="s">
        <v>934</v>
      </c>
      <c r="B21" s="981" t="str">
        <f>'17.Molerski'!$C$4</f>
        <v>MOLERSKO-FARBARSKI RADOVI / PAINTING WORKS</v>
      </c>
      <c r="C21" s="981"/>
      <c r="D21" s="981"/>
      <c r="E21" s="981"/>
      <c r="F21" s="981"/>
      <c r="G21" s="981"/>
    </row>
    <row r="22" spans="1:7" s="476" customFormat="1" ht="20.100000000000001" customHeight="1">
      <c r="A22" s="475" t="s">
        <v>948</v>
      </c>
      <c r="B22" s="981" t="str">
        <f>'18.Fasaderski'!$C$4</f>
        <v>FASADERSKI RADOVI / FACADE WORKS</v>
      </c>
      <c r="C22" s="981"/>
      <c r="D22" s="981"/>
      <c r="E22" s="981"/>
      <c r="F22" s="981"/>
      <c r="G22" s="981"/>
    </row>
    <row r="23" spans="1:7" s="476" customFormat="1" ht="20.100000000000001" customHeight="1">
      <c r="A23" s="475" t="s">
        <v>1003</v>
      </c>
      <c r="B23" s="981" t="str">
        <f>'19.Razni'!$C$4</f>
        <v>RAZNI RADOVI / MISCELANEOUS WORKS</v>
      </c>
      <c r="C23" s="981"/>
      <c r="D23" s="981"/>
      <c r="E23" s="981"/>
      <c r="F23" s="981"/>
      <c r="G23" s="981"/>
    </row>
    <row r="24" spans="1:7" s="8" customFormat="1" ht="12.75">
      <c r="A24" s="6"/>
      <c r="B24" s="7"/>
    </row>
    <row r="25" spans="1:7" s="8" customFormat="1" ht="12.75">
      <c r="A25" s="6"/>
      <c r="B25" s="7"/>
    </row>
    <row r="26" spans="1:7" s="8" customFormat="1" ht="12.75">
      <c r="A26" s="6"/>
      <c r="B26" s="7"/>
    </row>
    <row r="27" spans="1:7" s="8" customFormat="1" ht="12.75">
      <c r="A27" s="6"/>
      <c r="B27" s="7"/>
    </row>
    <row r="28" spans="1:7" s="8" customFormat="1" ht="12.75">
      <c r="A28" s="6"/>
      <c r="B28" s="7"/>
    </row>
    <row r="29" spans="1:7" s="8" customFormat="1" ht="12.75">
      <c r="A29" s="6"/>
      <c r="B29" s="7"/>
    </row>
    <row r="30" spans="1:7" s="8" customFormat="1" ht="12.75">
      <c r="A30" s="6"/>
      <c r="B30" s="7"/>
    </row>
    <row r="31" spans="1:7" s="8" customFormat="1" ht="12.75">
      <c r="A31" s="6"/>
      <c r="B31" s="10"/>
    </row>
    <row r="32" spans="1:7" s="8" customFormat="1" ht="12.75">
      <c r="A32" s="6"/>
      <c r="B32" s="7"/>
    </row>
    <row r="33" spans="1:2" s="8" customFormat="1" ht="12.75">
      <c r="A33" s="6"/>
      <c r="B33" s="7"/>
    </row>
    <row r="34" spans="1:2" s="8" customFormat="1" ht="12.75">
      <c r="A34" s="6"/>
      <c r="B34" s="7"/>
    </row>
    <row r="35" spans="1:2" s="8" customFormat="1" ht="12.75">
      <c r="A35" s="11"/>
      <c r="B35" s="7"/>
    </row>
    <row r="36" spans="1:2" s="8" customFormat="1" ht="12.75">
      <c r="A36" s="11"/>
      <c r="B36" s="7"/>
    </row>
    <row r="37" spans="1:2" s="8" customFormat="1" ht="12.75">
      <c r="A37" s="11"/>
      <c r="B37" s="7"/>
    </row>
    <row r="38" spans="1:2" s="8" customFormat="1" ht="12.75">
      <c r="A38" s="11"/>
      <c r="B38" s="7"/>
    </row>
    <row r="39" spans="1:2" s="8" customFormat="1" ht="12.75">
      <c r="A39" s="11"/>
      <c r="B39" s="7"/>
    </row>
    <row r="40" spans="1:2" s="8" customFormat="1" ht="12.75">
      <c r="A40" s="11"/>
      <c r="B40" s="7"/>
    </row>
    <row r="41" spans="1:2" s="8" customFormat="1" ht="12.75">
      <c r="A41" s="11"/>
      <c r="B41" s="7"/>
    </row>
    <row r="42" spans="1:2" s="8" customFormat="1" ht="12.75">
      <c r="A42" s="11"/>
      <c r="B42" s="7"/>
    </row>
    <row r="43" spans="1:2" s="8" customFormat="1" ht="12.75">
      <c r="A43" s="11"/>
      <c r="B43" s="7"/>
    </row>
    <row r="44" spans="1:2" s="8" customFormat="1" ht="12.75">
      <c r="A44" s="11"/>
      <c r="B44" s="7"/>
    </row>
    <row r="45" spans="1:2" s="8" customFormat="1" ht="12.75">
      <c r="A45" s="11"/>
      <c r="B45" s="7"/>
    </row>
    <row r="46" spans="1:2" s="8" customFormat="1" ht="12.75">
      <c r="A46" s="11"/>
      <c r="B46" s="7"/>
    </row>
    <row r="47" spans="1:2" s="8" customFormat="1" ht="12.75">
      <c r="A47" s="11"/>
      <c r="B47" s="7"/>
    </row>
    <row r="48" spans="1:2" s="8" customFormat="1" ht="12.75">
      <c r="A48" s="11"/>
      <c r="B48" s="7"/>
    </row>
    <row r="49" spans="1:2" s="8" customFormat="1" ht="12.75">
      <c r="A49" s="11"/>
      <c r="B49" s="12"/>
    </row>
    <row r="50" spans="1:2" s="8" customFormat="1" ht="12.75">
      <c r="A50" s="11"/>
      <c r="B50" s="12"/>
    </row>
    <row r="51" spans="1:2" s="8" customFormat="1" ht="12.75">
      <c r="A51" s="11"/>
      <c r="B51" s="12"/>
    </row>
    <row r="52" spans="1:2" s="8" customFormat="1" ht="12.75">
      <c r="A52" s="11"/>
      <c r="B52" s="12"/>
    </row>
    <row r="53" spans="1:2" s="8" customFormat="1" ht="12.75">
      <c r="A53" s="11"/>
      <c r="B53" s="13"/>
    </row>
    <row r="54" spans="1:2" s="8" customFormat="1" ht="12.75">
      <c r="A54" s="11"/>
      <c r="B54" s="13"/>
    </row>
    <row r="55" spans="1:2" s="8" customFormat="1" ht="12.75">
      <c r="A55" s="11"/>
      <c r="B55" s="13"/>
    </row>
    <row r="56" spans="1:2" s="8" customFormat="1" ht="12.75">
      <c r="A56" s="11"/>
      <c r="B56" s="13"/>
    </row>
    <row r="57" spans="1:2" s="8" customFormat="1" ht="12.75">
      <c r="A57" s="11"/>
      <c r="B57" s="13"/>
    </row>
    <row r="58" spans="1:2" s="8" customFormat="1" ht="12.75">
      <c r="A58" s="11"/>
      <c r="B58" s="13"/>
    </row>
    <row r="59" spans="1:2" s="8" customFormat="1" ht="12.75">
      <c r="A59" s="11"/>
      <c r="B59" s="13"/>
    </row>
    <row r="60" spans="1:2" s="8" customFormat="1" ht="12.75">
      <c r="A60" s="11"/>
      <c r="B60" s="13"/>
    </row>
    <row r="61" spans="1:2" s="8" customFormat="1" ht="12.75">
      <c r="A61" s="11"/>
      <c r="B61" s="13"/>
    </row>
    <row r="62" spans="1:2" s="8" customFormat="1" ht="12.75">
      <c r="A62" s="11"/>
      <c r="B62" s="13"/>
    </row>
    <row r="63" spans="1:2" s="8" customFormat="1" ht="12.75">
      <c r="A63" s="11"/>
    </row>
    <row r="64" spans="1:2" s="8" customFormat="1" ht="12.75">
      <c r="A64" s="11"/>
    </row>
    <row r="65" spans="1:1" s="8" customFormat="1" ht="12.75">
      <c r="A65" s="11"/>
    </row>
    <row r="66" spans="1:1" s="8" customFormat="1" ht="12.75">
      <c r="A66" s="11"/>
    </row>
    <row r="67" spans="1:1" s="8" customFormat="1" ht="12.75">
      <c r="A67" s="11"/>
    </row>
    <row r="68" spans="1:1" s="8" customFormat="1" ht="12.75">
      <c r="A68" s="11"/>
    </row>
    <row r="69" spans="1:1" s="8" customFormat="1" ht="12.75">
      <c r="A69" s="11"/>
    </row>
    <row r="70" spans="1:1" s="8" customFormat="1" ht="12.75">
      <c r="A70" s="11"/>
    </row>
    <row r="71" spans="1:1" s="8" customFormat="1" ht="12.75">
      <c r="A71" s="11"/>
    </row>
    <row r="72" spans="1:1" s="8" customFormat="1" ht="12.75">
      <c r="A72" s="11"/>
    </row>
    <row r="73" spans="1:1" s="8" customFormat="1" ht="12.75">
      <c r="A73" s="11"/>
    </row>
    <row r="74" spans="1:1" s="8" customFormat="1" ht="12.75">
      <c r="A74" s="11"/>
    </row>
    <row r="75" spans="1:1" s="8" customFormat="1" ht="12.75">
      <c r="A75" s="11"/>
    </row>
    <row r="76" spans="1:1" s="8" customFormat="1" ht="12.75">
      <c r="A76" s="11"/>
    </row>
    <row r="77" spans="1:1" s="8" customFormat="1" ht="12.75">
      <c r="A77" s="11"/>
    </row>
    <row r="78" spans="1:1" s="8" customFormat="1" ht="12.75">
      <c r="A78" s="11"/>
    </row>
    <row r="79" spans="1:1" s="8" customFormat="1" ht="12.75">
      <c r="A79" s="11"/>
    </row>
    <row r="80" spans="1:1" s="8" customFormat="1" ht="12.75">
      <c r="A80" s="11"/>
    </row>
    <row r="81" spans="1:1" s="8" customFormat="1" ht="12.75">
      <c r="A81" s="11"/>
    </row>
    <row r="82" spans="1:1" s="8" customFormat="1" ht="12.75">
      <c r="A82" s="11"/>
    </row>
    <row r="83" spans="1:1" s="8" customFormat="1" ht="12.75">
      <c r="A83" s="11"/>
    </row>
    <row r="84" spans="1:1" s="8" customFormat="1" ht="12.75">
      <c r="A84" s="11"/>
    </row>
    <row r="85" spans="1:1" s="8" customFormat="1" ht="12.75">
      <c r="A85" s="11"/>
    </row>
    <row r="86" spans="1:1" s="8" customFormat="1" ht="12.75">
      <c r="A86" s="11"/>
    </row>
    <row r="87" spans="1:1" s="8" customFormat="1" ht="12.75">
      <c r="A87" s="11"/>
    </row>
    <row r="88" spans="1:1" s="8" customFormat="1" ht="12.75">
      <c r="A88" s="11"/>
    </row>
    <row r="89" spans="1:1" s="8" customFormat="1" ht="12.75">
      <c r="A89" s="11"/>
    </row>
    <row r="90" spans="1:1" s="8" customFormat="1" ht="12.75">
      <c r="A90" s="11"/>
    </row>
    <row r="91" spans="1:1" s="8" customFormat="1" ht="12.75">
      <c r="A91" s="11"/>
    </row>
    <row r="92" spans="1:1" s="8" customFormat="1" ht="12.75">
      <c r="A92" s="11"/>
    </row>
    <row r="93" spans="1:1" s="8" customFormat="1" ht="12.75">
      <c r="A93" s="11"/>
    </row>
    <row r="94" spans="1:1" s="8" customFormat="1" ht="12.75">
      <c r="A94" s="11"/>
    </row>
    <row r="95" spans="1:1" s="8" customFormat="1" ht="12.75">
      <c r="A95" s="11"/>
    </row>
    <row r="96" spans="1:1" s="8" customFormat="1" ht="12.75">
      <c r="A96" s="11"/>
    </row>
    <row r="97" spans="1:1" s="8" customFormat="1" ht="12.75">
      <c r="A97" s="11"/>
    </row>
    <row r="98" spans="1:1" s="8" customFormat="1" ht="12.75">
      <c r="A98" s="11"/>
    </row>
    <row r="99" spans="1:1" s="8" customFormat="1" ht="12.75">
      <c r="A99" s="11"/>
    </row>
    <row r="100" spans="1:1" s="8" customFormat="1" ht="12.75">
      <c r="A100" s="11"/>
    </row>
    <row r="101" spans="1:1" s="8" customFormat="1" ht="12.75">
      <c r="A101" s="11"/>
    </row>
    <row r="102" spans="1:1" s="8" customFormat="1" ht="12.75">
      <c r="A102" s="11"/>
    </row>
    <row r="103" spans="1:1" s="8" customFormat="1" ht="12.75">
      <c r="A103" s="11"/>
    </row>
    <row r="104" spans="1:1" s="8" customFormat="1" ht="12.75">
      <c r="A104" s="11"/>
    </row>
    <row r="105" spans="1:1" s="8" customFormat="1" ht="12.75">
      <c r="A105" s="11"/>
    </row>
    <row r="106" spans="1:1" s="8" customFormat="1" ht="12.75">
      <c r="A106" s="11"/>
    </row>
    <row r="107" spans="1:1" s="8" customFormat="1" ht="12.75">
      <c r="A107" s="11"/>
    </row>
    <row r="108" spans="1:1" s="8" customFormat="1" ht="12.75">
      <c r="A108" s="11"/>
    </row>
    <row r="109" spans="1:1" s="8" customFormat="1" ht="12.75">
      <c r="A109" s="11"/>
    </row>
    <row r="110" spans="1:1" s="8" customFormat="1" ht="12.75">
      <c r="A110" s="11"/>
    </row>
    <row r="111" spans="1:1" s="8" customFormat="1" ht="12.75">
      <c r="A111" s="11"/>
    </row>
    <row r="112" spans="1:1" s="8" customFormat="1" ht="12.75">
      <c r="A112" s="11"/>
    </row>
    <row r="113" spans="1:1" s="8" customFormat="1" ht="12.75">
      <c r="A113" s="11"/>
    </row>
    <row r="114" spans="1:1" s="8" customFormat="1" ht="12.75">
      <c r="A114" s="11"/>
    </row>
    <row r="115" spans="1:1" s="8" customFormat="1" ht="12.75">
      <c r="A115" s="11"/>
    </row>
    <row r="116" spans="1:1" s="8" customFormat="1" ht="12.75">
      <c r="A116" s="11"/>
    </row>
    <row r="117" spans="1:1" s="8" customFormat="1" ht="12.75">
      <c r="A117" s="11"/>
    </row>
    <row r="118" spans="1:1" s="8" customFormat="1" ht="12.75">
      <c r="A118" s="11"/>
    </row>
    <row r="119" spans="1:1" s="8" customFormat="1" ht="12.75">
      <c r="A119" s="11"/>
    </row>
    <row r="120" spans="1:1" s="8" customFormat="1" ht="12.75">
      <c r="A120" s="11"/>
    </row>
    <row r="121" spans="1:1" s="8" customFormat="1" ht="12.75">
      <c r="A121" s="11"/>
    </row>
    <row r="122" spans="1:1" s="8" customFormat="1" ht="12.75">
      <c r="A122" s="11"/>
    </row>
    <row r="123" spans="1:1" s="8" customFormat="1" ht="12.75">
      <c r="A123" s="11"/>
    </row>
    <row r="124" spans="1:1" s="8" customFormat="1" ht="12.75">
      <c r="A124" s="11"/>
    </row>
    <row r="125" spans="1:1" s="8" customFormat="1" ht="12.75">
      <c r="A125" s="11"/>
    </row>
    <row r="126" spans="1:1" s="8" customFormat="1" ht="12.75">
      <c r="A126" s="11"/>
    </row>
    <row r="127" spans="1:1" s="8" customFormat="1" ht="12.75">
      <c r="A127" s="11"/>
    </row>
    <row r="128" spans="1:1" s="8" customFormat="1" ht="12.75">
      <c r="A128" s="11"/>
    </row>
    <row r="129" spans="1:1" s="8" customFormat="1" ht="12.75">
      <c r="A129" s="11"/>
    </row>
    <row r="130" spans="1:1" s="8" customFormat="1" ht="12.75">
      <c r="A130" s="11"/>
    </row>
    <row r="131" spans="1:1" s="8" customFormat="1" ht="12.75">
      <c r="A131" s="11"/>
    </row>
    <row r="132" spans="1:1" s="8" customFormat="1" ht="12.75">
      <c r="A132" s="11"/>
    </row>
    <row r="133" spans="1:1" s="8" customFormat="1" ht="12.75">
      <c r="A133" s="11"/>
    </row>
    <row r="134" spans="1:1" s="8" customFormat="1" ht="12.75">
      <c r="A134" s="11"/>
    </row>
    <row r="135" spans="1:1" s="8" customFormat="1" ht="12.75">
      <c r="A135" s="11"/>
    </row>
    <row r="136" spans="1:1" s="8" customFormat="1" ht="12.75">
      <c r="A136" s="11"/>
    </row>
    <row r="137" spans="1:1" s="8" customFormat="1" ht="12.75">
      <c r="A137" s="11"/>
    </row>
    <row r="138" spans="1:1" s="8" customFormat="1" ht="12.75">
      <c r="A138" s="11"/>
    </row>
    <row r="139" spans="1:1" s="8" customFormat="1" ht="12.75">
      <c r="A139" s="11"/>
    </row>
    <row r="140" spans="1:1" s="8" customFormat="1" ht="12.75">
      <c r="A140" s="11"/>
    </row>
    <row r="141" spans="1:1" s="8" customFormat="1" ht="12.75">
      <c r="A141" s="11"/>
    </row>
    <row r="142" spans="1:1" s="8" customFormat="1" ht="12.75">
      <c r="A142" s="11"/>
    </row>
    <row r="143" spans="1:1" s="8" customFormat="1" ht="12.75">
      <c r="A143" s="11"/>
    </row>
    <row r="144" spans="1:1" s="8" customFormat="1" ht="12.75">
      <c r="A144" s="11"/>
    </row>
    <row r="145" spans="1:1" s="8" customFormat="1" ht="12.75">
      <c r="A145" s="11"/>
    </row>
    <row r="146" spans="1:1" s="8" customFormat="1" ht="12.75">
      <c r="A146" s="11"/>
    </row>
    <row r="147" spans="1:1" s="8" customFormat="1" ht="12.75">
      <c r="A147" s="11"/>
    </row>
    <row r="148" spans="1:1" s="8" customFormat="1" ht="12.75">
      <c r="A148" s="11"/>
    </row>
    <row r="149" spans="1:1" s="8" customFormat="1" ht="12.75">
      <c r="A149" s="11"/>
    </row>
    <row r="150" spans="1:1" s="8" customFormat="1" ht="12.75">
      <c r="A150" s="11"/>
    </row>
    <row r="151" spans="1:1" s="8" customFormat="1" ht="12.75">
      <c r="A151" s="11"/>
    </row>
    <row r="152" spans="1:1" s="8" customFormat="1" ht="12.75">
      <c r="A152" s="11"/>
    </row>
    <row r="153" spans="1:1" s="8" customFormat="1" ht="12.75">
      <c r="A153" s="11"/>
    </row>
    <row r="154" spans="1:1" s="8" customFormat="1" ht="12.75">
      <c r="A154" s="11"/>
    </row>
    <row r="155" spans="1:1" s="8" customFormat="1" ht="12.75">
      <c r="A155" s="11"/>
    </row>
    <row r="156" spans="1:1" s="8" customFormat="1" ht="12.75">
      <c r="A156" s="11"/>
    </row>
    <row r="157" spans="1:1" s="8" customFormat="1" ht="12.75">
      <c r="A157" s="11"/>
    </row>
    <row r="158" spans="1:1" s="8" customFormat="1" ht="12.75">
      <c r="A158" s="11"/>
    </row>
    <row r="159" spans="1:1" s="8" customFormat="1" ht="12.75">
      <c r="A159" s="11"/>
    </row>
    <row r="160" spans="1:1" s="8" customFormat="1" ht="12.75">
      <c r="A160" s="11"/>
    </row>
    <row r="161" spans="1:1" s="8" customFormat="1" ht="12.75">
      <c r="A161" s="11"/>
    </row>
    <row r="162" spans="1:1" s="8" customFormat="1" ht="12.75">
      <c r="A162" s="11"/>
    </row>
    <row r="163" spans="1:1" s="8" customFormat="1" ht="12.75">
      <c r="A163" s="11"/>
    </row>
    <row r="164" spans="1:1" s="8" customFormat="1" ht="12.75">
      <c r="A164" s="11"/>
    </row>
    <row r="165" spans="1:1" s="8" customFormat="1" ht="12.75">
      <c r="A165" s="11"/>
    </row>
    <row r="166" spans="1:1" s="8" customFormat="1" ht="12.75">
      <c r="A166" s="11"/>
    </row>
    <row r="167" spans="1:1" s="8" customFormat="1" ht="12.75">
      <c r="A167" s="11"/>
    </row>
    <row r="168" spans="1:1" s="8" customFormat="1" ht="12.75">
      <c r="A168" s="11"/>
    </row>
    <row r="169" spans="1:1" s="8" customFormat="1" ht="12.75">
      <c r="A169" s="11"/>
    </row>
    <row r="170" spans="1:1" s="8" customFormat="1" ht="12.75">
      <c r="A170" s="11"/>
    </row>
    <row r="171" spans="1:1" s="8" customFormat="1" ht="12.75">
      <c r="A171" s="11"/>
    </row>
    <row r="172" spans="1:1" s="8" customFormat="1" ht="12.75">
      <c r="A172" s="11"/>
    </row>
    <row r="173" spans="1:1" s="8" customFormat="1" ht="12.75">
      <c r="A173" s="11"/>
    </row>
    <row r="174" spans="1:1" s="8" customFormat="1" ht="12.75">
      <c r="A174" s="11"/>
    </row>
    <row r="175" spans="1:1" s="8" customFormat="1" ht="12.75">
      <c r="A175" s="11"/>
    </row>
    <row r="176" spans="1:1" s="8" customFormat="1" ht="12.75">
      <c r="A176" s="11"/>
    </row>
    <row r="177" spans="1:1" s="8" customFormat="1" ht="12.75">
      <c r="A177" s="11"/>
    </row>
    <row r="178" spans="1:1" s="8" customFormat="1" ht="12.75">
      <c r="A178" s="11"/>
    </row>
    <row r="179" spans="1:1" s="8" customFormat="1" ht="12.75">
      <c r="A179" s="11"/>
    </row>
    <row r="180" spans="1:1" s="8" customFormat="1" ht="12.75">
      <c r="A180" s="11"/>
    </row>
    <row r="181" spans="1:1" s="8" customFormat="1" ht="12.75">
      <c r="A181" s="11"/>
    </row>
    <row r="182" spans="1:1" s="8" customFormat="1" ht="12.75">
      <c r="A182" s="11"/>
    </row>
    <row r="183" spans="1:1" s="8" customFormat="1" ht="12.75">
      <c r="A183" s="11"/>
    </row>
    <row r="184" spans="1:1" s="8" customFormat="1" ht="12.75">
      <c r="A184" s="11"/>
    </row>
    <row r="185" spans="1:1" s="8" customFormat="1" ht="12.75">
      <c r="A185" s="11"/>
    </row>
    <row r="186" spans="1:1" s="8" customFormat="1" ht="12.75">
      <c r="A186" s="11"/>
    </row>
    <row r="187" spans="1:1" s="8" customFormat="1" ht="12.75">
      <c r="A187" s="11"/>
    </row>
    <row r="188" spans="1:1" s="8" customFormat="1" ht="12.75">
      <c r="A188" s="11"/>
    </row>
    <row r="189" spans="1:1" s="8" customFormat="1" ht="12.75">
      <c r="A189" s="11"/>
    </row>
    <row r="190" spans="1:1" s="8" customFormat="1" ht="12.75">
      <c r="A190" s="11"/>
    </row>
    <row r="191" spans="1:1" s="8" customFormat="1" ht="12.75">
      <c r="A191" s="11"/>
    </row>
    <row r="192" spans="1:1" s="8" customFormat="1" ht="12.75">
      <c r="A192" s="11"/>
    </row>
    <row r="193" spans="1:1" s="8" customFormat="1" ht="12.75">
      <c r="A193" s="11"/>
    </row>
    <row r="194" spans="1:1" s="8" customFormat="1" ht="12.75">
      <c r="A194" s="11"/>
    </row>
    <row r="195" spans="1:1" s="8" customFormat="1" ht="12.75">
      <c r="A195" s="11"/>
    </row>
    <row r="196" spans="1:1" s="8" customFormat="1" ht="12.75">
      <c r="A196" s="11"/>
    </row>
    <row r="197" spans="1:1" s="8" customFormat="1" ht="12.75">
      <c r="A197" s="11"/>
    </row>
    <row r="198" spans="1:1" s="8" customFormat="1" ht="12.75">
      <c r="A198" s="11"/>
    </row>
    <row r="199" spans="1:1" s="8" customFormat="1" ht="12.75">
      <c r="A199" s="11"/>
    </row>
    <row r="200" spans="1:1" s="8" customFormat="1" ht="12.75">
      <c r="A200" s="11"/>
    </row>
    <row r="201" spans="1:1" s="8" customFormat="1" ht="12.75">
      <c r="A201" s="11"/>
    </row>
    <row r="202" spans="1:1" s="8" customFormat="1" ht="12.75">
      <c r="A202" s="11"/>
    </row>
    <row r="203" spans="1:1" s="8" customFormat="1" ht="12.75">
      <c r="A203" s="11"/>
    </row>
    <row r="204" spans="1:1" s="8" customFormat="1" ht="12.75">
      <c r="A204" s="11"/>
    </row>
    <row r="205" spans="1:1" s="8" customFormat="1" ht="12.75">
      <c r="A205" s="11"/>
    </row>
    <row r="206" spans="1:1" s="8" customFormat="1" ht="12.75">
      <c r="A206" s="11"/>
    </row>
    <row r="207" spans="1:1" s="8" customFormat="1" ht="12.75">
      <c r="A207" s="11"/>
    </row>
    <row r="208" spans="1:1" s="8" customFormat="1" ht="12.75">
      <c r="A208" s="11"/>
    </row>
    <row r="209" spans="1:1" s="8" customFormat="1" ht="12.75">
      <c r="A209" s="11"/>
    </row>
    <row r="210" spans="1:1" s="8" customFormat="1" ht="12.75">
      <c r="A210" s="11"/>
    </row>
    <row r="211" spans="1:1" s="8" customFormat="1" ht="12.75">
      <c r="A211" s="11"/>
    </row>
    <row r="212" spans="1:1" s="8" customFormat="1" ht="12.75">
      <c r="A212" s="11"/>
    </row>
    <row r="213" spans="1:1" s="8" customFormat="1" ht="12.75">
      <c r="A213" s="11"/>
    </row>
    <row r="214" spans="1:1" s="8" customFormat="1" ht="12.75">
      <c r="A214" s="11"/>
    </row>
    <row r="215" spans="1:1" s="8" customFormat="1" ht="12.75">
      <c r="A215" s="11"/>
    </row>
    <row r="216" spans="1:1" s="8" customFormat="1" ht="12.75">
      <c r="A216" s="11"/>
    </row>
    <row r="217" spans="1:1" s="8" customFormat="1" ht="12.75">
      <c r="A217" s="11"/>
    </row>
    <row r="218" spans="1:1" s="8" customFormat="1" ht="12.75">
      <c r="A218" s="11"/>
    </row>
    <row r="219" spans="1:1" s="8" customFormat="1" ht="12.75">
      <c r="A219" s="11"/>
    </row>
    <row r="220" spans="1:1" s="8" customFormat="1" ht="12.75">
      <c r="A220" s="11"/>
    </row>
    <row r="221" spans="1:1" s="8" customFormat="1" ht="12.75">
      <c r="A221" s="11"/>
    </row>
    <row r="222" spans="1:1" s="8" customFormat="1" ht="12.75">
      <c r="A222" s="11"/>
    </row>
    <row r="223" spans="1:1" s="8" customFormat="1" ht="12.75">
      <c r="A223" s="11"/>
    </row>
    <row r="224" spans="1:1" s="8" customFormat="1" ht="12.75">
      <c r="A224" s="11"/>
    </row>
    <row r="225" spans="1:1" s="8" customFormat="1" ht="12.75">
      <c r="A225" s="11"/>
    </row>
    <row r="226" spans="1:1" s="8" customFormat="1" ht="12.75">
      <c r="A226" s="11"/>
    </row>
    <row r="227" spans="1:1" s="8" customFormat="1" ht="12.75">
      <c r="A227" s="11"/>
    </row>
    <row r="228" spans="1:1" s="8" customFormat="1" ht="12.75">
      <c r="A228" s="11"/>
    </row>
    <row r="229" spans="1:1" s="8" customFormat="1" ht="12.75">
      <c r="A229" s="11"/>
    </row>
    <row r="230" spans="1:1" s="8" customFormat="1" ht="12.75">
      <c r="A230" s="11"/>
    </row>
    <row r="231" spans="1:1" s="8" customFormat="1" ht="12.75">
      <c r="A231" s="11"/>
    </row>
    <row r="232" spans="1:1" s="8" customFormat="1" ht="12.75">
      <c r="A232" s="11"/>
    </row>
    <row r="233" spans="1:1" s="8" customFormat="1" ht="12.75">
      <c r="A233" s="11"/>
    </row>
    <row r="234" spans="1:1" s="8" customFormat="1" ht="12.75">
      <c r="A234" s="11"/>
    </row>
    <row r="235" spans="1:1" s="8" customFormat="1" ht="12.75">
      <c r="A235" s="11"/>
    </row>
    <row r="236" spans="1:1" s="8" customFormat="1" ht="12.75">
      <c r="A236" s="11"/>
    </row>
    <row r="237" spans="1:1" s="8" customFormat="1" ht="12.75">
      <c r="A237" s="11"/>
    </row>
    <row r="238" spans="1:1" s="8" customFormat="1" ht="12.75">
      <c r="A238" s="11"/>
    </row>
    <row r="239" spans="1:1" s="8" customFormat="1" ht="12.75">
      <c r="A239" s="11"/>
    </row>
    <row r="240" spans="1:1" s="8" customFormat="1" ht="12.75">
      <c r="A240" s="11"/>
    </row>
    <row r="241" spans="1:1" s="8" customFormat="1" ht="12.75">
      <c r="A241" s="11"/>
    </row>
    <row r="242" spans="1:1" s="8" customFormat="1" ht="12.75">
      <c r="A242" s="11"/>
    </row>
    <row r="243" spans="1:1" s="8" customFormat="1" ht="12.75">
      <c r="A243" s="11"/>
    </row>
    <row r="244" spans="1:1" s="8" customFormat="1" ht="12.75">
      <c r="A244" s="11"/>
    </row>
    <row r="245" spans="1:1" s="8" customFormat="1" ht="12.75">
      <c r="A245" s="11"/>
    </row>
    <row r="246" spans="1:1" s="8" customFormat="1" ht="12.75">
      <c r="A246" s="11"/>
    </row>
    <row r="247" spans="1:1" s="8" customFormat="1" ht="12.75">
      <c r="A247" s="11"/>
    </row>
    <row r="248" spans="1:1" s="8" customFormat="1" ht="12.75">
      <c r="A248" s="11"/>
    </row>
    <row r="249" spans="1:1" s="8" customFormat="1" ht="12.75">
      <c r="A249" s="11"/>
    </row>
    <row r="250" spans="1:1" s="8" customFormat="1" ht="12.75">
      <c r="A250" s="11"/>
    </row>
    <row r="251" spans="1:1" s="8" customFormat="1" ht="12.75">
      <c r="A251" s="11"/>
    </row>
    <row r="252" spans="1:1" s="8" customFormat="1" ht="12.75">
      <c r="A252" s="11"/>
    </row>
    <row r="253" spans="1:1" s="8" customFormat="1" ht="12.75">
      <c r="A253" s="11"/>
    </row>
    <row r="254" spans="1:1" s="8" customFormat="1" ht="12.75">
      <c r="A254" s="11"/>
    </row>
    <row r="255" spans="1:1" s="8" customFormat="1" ht="12.75">
      <c r="A255" s="11"/>
    </row>
    <row r="256" spans="1:1" s="8" customFormat="1" ht="12.75">
      <c r="A256" s="11"/>
    </row>
    <row r="257" spans="1:1" s="8" customFormat="1" ht="12.75">
      <c r="A257" s="11"/>
    </row>
    <row r="258" spans="1:1" s="8" customFormat="1" ht="12.75">
      <c r="A258" s="11"/>
    </row>
    <row r="259" spans="1:1" s="8" customFormat="1" ht="12.75">
      <c r="A259" s="11"/>
    </row>
    <row r="260" spans="1:1" s="8" customFormat="1" ht="12.75">
      <c r="A260" s="11"/>
    </row>
    <row r="261" spans="1:1" s="8" customFormat="1" ht="12.75">
      <c r="A261" s="11"/>
    </row>
    <row r="262" spans="1:1" s="8" customFormat="1" ht="12.75">
      <c r="A262" s="11"/>
    </row>
    <row r="263" spans="1:1" s="8" customFormat="1" ht="12.75">
      <c r="A263" s="11"/>
    </row>
    <row r="264" spans="1:1" s="8" customFormat="1" ht="12.75">
      <c r="A264" s="11"/>
    </row>
    <row r="265" spans="1:1" s="8" customFormat="1" ht="12.75">
      <c r="A265" s="11"/>
    </row>
    <row r="266" spans="1:1" s="8" customFormat="1" ht="12.75">
      <c r="A266" s="11"/>
    </row>
    <row r="267" spans="1:1" s="8" customFormat="1" ht="12.75">
      <c r="A267" s="11"/>
    </row>
    <row r="268" spans="1:1" s="8" customFormat="1" ht="12.75">
      <c r="A268" s="11"/>
    </row>
    <row r="269" spans="1:1" s="8" customFormat="1" ht="12.75">
      <c r="A269" s="11"/>
    </row>
    <row r="270" spans="1:1" s="8" customFormat="1" ht="12.75">
      <c r="A270" s="11"/>
    </row>
    <row r="271" spans="1:1" s="8" customFormat="1" ht="12.75">
      <c r="A271" s="11"/>
    </row>
    <row r="272" spans="1:1" s="8" customFormat="1" ht="12.75">
      <c r="A272" s="11"/>
    </row>
    <row r="273" spans="1:1" s="8" customFormat="1" ht="12.75">
      <c r="A273" s="11"/>
    </row>
    <row r="274" spans="1:1" s="8" customFormat="1" ht="12.75">
      <c r="A274" s="11"/>
    </row>
    <row r="275" spans="1:1" s="8" customFormat="1" ht="12.75">
      <c r="A275" s="11"/>
    </row>
    <row r="276" spans="1:1" s="8" customFormat="1" ht="12.75">
      <c r="A276" s="11"/>
    </row>
    <row r="277" spans="1:1" s="8" customFormat="1" ht="12.75">
      <c r="A277" s="11"/>
    </row>
    <row r="278" spans="1:1" s="8" customFormat="1" ht="12.75">
      <c r="A278" s="11"/>
    </row>
    <row r="279" spans="1:1" s="8" customFormat="1" ht="12.75">
      <c r="A279" s="11"/>
    </row>
    <row r="280" spans="1:1" s="8" customFormat="1" ht="12.75">
      <c r="A280" s="11"/>
    </row>
    <row r="281" spans="1:1" s="8" customFormat="1" ht="12.75">
      <c r="A281" s="11"/>
    </row>
    <row r="282" spans="1:1" s="8" customFormat="1" ht="12.75">
      <c r="A282" s="11"/>
    </row>
    <row r="283" spans="1:1" s="8" customFormat="1" ht="12.75">
      <c r="A283" s="11"/>
    </row>
    <row r="284" spans="1:1" s="8" customFormat="1" ht="12.75">
      <c r="A284" s="11"/>
    </row>
    <row r="285" spans="1:1" s="8" customFormat="1" ht="12.75">
      <c r="A285" s="11"/>
    </row>
    <row r="286" spans="1:1" s="8" customFormat="1" ht="12.75">
      <c r="A286" s="11"/>
    </row>
    <row r="287" spans="1:1" s="8" customFormat="1" ht="12.75">
      <c r="A287" s="11"/>
    </row>
    <row r="288" spans="1:1" s="8" customFormat="1" ht="12.75">
      <c r="A288" s="11"/>
    </row>
    <row r="289" spans="1:1" s="8" customFormat="1" ht="12.75">
      <c r="A289" s="11"/>
    </row>
    <row r="290" spans="1:1" s="8" customFormat="1" ht="12.75">
      <c r="A290" s="11"/>
    </row>
    <row r="291" spans="1:1" s="8" customFormat="1" ht="12.75">
      <c r="A291" s="11"/>
    </row>
    <row r="292" spans="1:1" s="8" customFormat="1" ht="12.75">
      <c r="A292" s="11"/>
    </row>
    <row r="293" spans="1:1" s="8" customFormat="1" ht="12.75">
      <c r="A293" s="11"/>
    </row>
    <row r="294" spans="1:1" s="8" customFormat="1" ht="12.75">
      <c r="A294" s="11"/>
    </row>
    <row r="295" spans="1:1" s="8" customFormat="1" ht="12.75">
      <c r="A295" s="11"/>
    </row>
    <row r="296" spans="1:1" s="8" customFormat="1" ht="12.75">
      <c r="A296" s="11"/>
    </row>
    <row r="297" spans="1:1" s="8" customFormat="1" ht="12.75">
      <c r="A297" s="11"/>
    </row>
    <row r="298" spans="1:1" s="8" customFormat="1" ht="12.75">
      <c r="A298" s="11"/>
    </row>
    <row r="299" spans="1:1" s="8" customFormat="1" ht="12.75">
      <c r="A299" s="11"/>
    </row>
    <row r="300" spans="1:1" s="8" customFormat="1" ht="12.75">
      <c r="A300" s="11"/>
    </row>
    <row r="301" spans="1:1" s="8" customFormat="1" ht="12.75">
      <c r="A301" s="11"/>
    </row>
    <row r="302" spans="1:1" s="8" customFormat="1" ht="12.75">
      <c r="A302" s="11"/>
    </row>
    <row r="303" spans="1:1" s="8" customFormat="1" ht="12.75">
      <c r="A303" s="11"/>
    </row>
    <row r="304" spans="1:1" s="8" customFormat="1" ht="12.75">
      <c r="A304" s="11"/>
    </row>
    <row r="305" spans="1:1" s="8" customFormat="1" ht="12.75">
      <c r="A305" s="11"/>
    </row>
    <row r="306" spans="1:1" s="8" customFormat="1" ht="12.75">
      <c r="A306" s="11"/>
    </row>
    <row r="307" spans="1:1" s="8" customFormat="1" ht="12.75">
      <c r="A307" s="11"/>
    </row>
    <row r="308" spans="1:1" s="8" customFormat="1" ht="12.75">
      <c r="A308" s="11"/>
    </row>
    <row r="309" spans="1:1" s="8" customFormat="1" ht="12.75">
      <c r="A309" s="11"/>
    </row>
    <row r="310" spans="1:1" s="8" customFormat="1" ht="12.75">
      <c r="A310" s="11"/>
    </row>
    <row r="311" spans="1:1" s="8" customFormat="1" ht="12.75">
      <c r="A311" s="11"/>
    </row>
    <row r="312" spans="1:1" s="8" customFormat="1" ht="12.75">
      <c r="A312" s="11"/>
    </row>
    <row r="313" spans="1:1" s="8" customFormat="1" ht="12.75">
      <c r="A313" s="11"/>
    </row>
    <row r="314" spans="1:1" s="8" customFormat="1" ht="12.75">
      <c r="A314" s="11"/>
    </row>
    <row r="315" spans="1:1" s="8" customFormat="1" ht="12.75">
      <c r="A315" s="11"/>
    </row>
    <row r="316" spans="1:1" s="8" customFormat="1" ht="12.75">
      <c r="A316" s="11"/>
    </row>
    <row r="317" spans="1:1" s="8" customFormat="1" ht="12.75">
      <c r="A317" s="11"/>
    </row>
    <row r="318" spans="1:1" s="8" customFormat="1" ht="12.75">
      <c r="A318" s="11"/>
    </row>
    <row r="319" spans="1:1" s="8" customFormat="1" ht="12.75">
      <c r="A319" s="11"/>
    </row>
    <row r="320" spans="1:1" s="8" customFormat="1" ht="12.75">
      <c r="A320" s="11"/>
    </row>
    <row r="321" spans="1:1" s="8" customFormat="1" ht="12.75">
      <c r="A321" s="11"/>
    </row>
    <row r="322" spans="1:1" s="8" customFormat="1" ht="12.75">
      <c r="A322" s="11"/>
    </row>
    <row r="323" spans="1:1" s="8" customFormat="1" ht="12.75">
      <c r="A323" s="11"/>
    </row>
    <row r="324" spans="1:1" s="8" customFormat="1" ht="12.75">
      <c r="A324" s="11"/>
    </row>
    <row r="325" spans="1:1" s="8" customFormat="1" ht="12.75">
      <c r="A325" s="11"/>
    </row>
    <row r="326" spans="1:1" s="8" customFormat="1" ht="12.75">
      <c r="A326" s="11"/>
    </row>
    <row r="327" spans="1:1" s="8" customFormat="1" ht="12.75">
      <c r="A327" s="11"/>
    </row>
    <row r="328" spans="1:1" s="8" customFormat="1" ht="12.75">
      <c r="A328" s="11"/>
    </row>
    <row r="329" spans="1:1" s="8" customFormat="1" ht="12.75">
      <c r="A329" s="11"/>
    </row>
    <row r="330" spans="1:1" s="8" customFormat="1" ht="12.75">
      <c r="A330" s="11"/>
    </row>
    <row r="331" spans="1:1" s="8" customFormat="1" ht="12.75">
      <c r="A331" s="11"/>
    </row>
    <row r="332" spans="1:1" s="8" customFormat="1" ht="12.75">
      <c r="A332" s="11"/>
    </row>
    <row r="333" spans="1:1" s="8" customFormat="1" ht="12.75">
      <c r="A333" s="11"/>
    </row>
    <row r="334" spans="1:1" s="8" customFormat="1" ht="12.75">
      <c r="A334" s="11"/>
    </row>
    <row r="335" spans="1:1" s="8" customFormat="1" ht="12.75">
      <c r="A335" s="11"/>
    </row>
    <row r="336" spans="1:1" s="8" customFormat="1" ht="12.75">
      <c r="A336" s="11"/>
    </row>
    <row r="337" spans="1:1" s="8" customFormat="1" ht="12.75">
      <c r="A337" s="11"/>
    </row>
    <row r="338" spans="1:1" s="8" customFormat="1" ht="12.75">
      <c r="A338" s="11"/>
    </row>
    <row r="339" spans="1:1" s="8" customFormat="1" ht="12.75">
      <c r="A339" s="11"/>
    </row>
    <row r="340" spans="1:1" s="8" customFormat="1" ht="12.75">
      <c r="A340" s="11"/>
    </row>
    <row r="341" spans="1:1" s="8" customFormat="1" ht="12.75">
      <c r="A341" s="11"/>
    </row>
    <row r="342" spans="1:1" s="8" customFormat="1" ht="12.75">
      <c r="A342" s="11"/>
    </row>
    <row r="343" spans="1:1" s="8" customFormat="1" ht="12.75">
      <c r="A343" s="11"/>
    </row>
    <row r="344" spans="1:1" s="8" customFormat="1" ht="12.75">
      <c r="A344" s="11"/>
    </row>
    <row r="345" spans="1:1" s="8" customFormat="1" ht="12.75">
      <c r="A345" s="11"/>
    </row>
    <row r="346" spans="1:1" s="8" customFormat="1" ht="12.75">
      <c r="A346" s="11"/>
    </row>
    <row r="347" spans="1:1" s="8" customFormat="1" ht="12.75">
      <c r="A347" s="11"/>
    </row>
    <row r="348" spans="1:1" s="8" customFormat="1" ht="12.75">
      <c r="A348" s="11"/>
    </row>
    <row r="349" spans="1:1" s="8" customFormat="1" ht="12.75">
      <c r="A349" s="11"/>
    </row>
    <row r="350" spans="1:1" s="8" customFormat="1" ht="12.75">
      <c r="A350" s="11"/>
    </row>
    <row r="351" spans="1:1" s="8" customFormat="1" ht="12.75">
      <c r="A351" s="11"/>
    </row>
    <row r="352" spans="1:1" s="8" customFormat="1" ht="12.75">
      <c r="A352" s="11"/>
    </row>
    <row r="353" spans="1:1" s="8" customFormat="1" ht="12.75">
      <c r="A353" s="11"/>
    </row>
    <row r="354" spans="1:1" s="8" customFormat="1" ht="12.75">
      <c r="A354" s="11"/>
    </row>
    <row r="355" spans="1:1" s="8" customFormat="1" ht="12.75">
      <c r="A355" s="11"/>
    </row>
    <row r="356" spans="1:1" s="8" customFormat="1" ht="12.75">
      <c r="A356" s="11"/>
    </row>
    <row r="357" spans="1:1" s="8" customFormat="1" ht="12.75">
      <c r="A357" s="11"/>
    </row>
    <row r="358" spans="1:1" s="8" customFormat="1" ht="12.75">
      <c r="A358" s="11"/>
    </row>
    <row r="359" spans="1:1" s="8" customFormat="1" ht="12.75">
      <c r="A359" s="11"/>
    </row>
    <row r="360" spans="1:1" s="8" customFormat="1" ht="12.75">
      <c r="A360" s="11"/>
    </row>
    <row r="361" spans="1:1" s="8" customFormat="1" ht="12.75">
      <c r="A361" s="11"/>
    </row>
    <row r="362" spans="1:1" s="8" customFormat="1" ht="12.75">
      <c r="A362" s="11"/>
    </row>
    <row r="363" spans="1:1" s="8" customFormat="1" ht="12.75">
      <c r="A363" s="11"/>
    </row>
    <row r="364" spans="1:1" s="8" customFormat="1" ht="12.75">
      <c r="A364" s="11"/>
    </row>
    <row r="365" spans="1:1" s="8" customFormat="1" ht="12.75">
      <c r="A365" s="11"/>
    </row>
    <row r="366" spans="1:1" s="8" customFormat="1" ht="12.75">
      <c r="A366" s="11"/>
    </row>
    <row r="367" spans="1:1" s="8" customFormat="1" ht="12.75">
      <c r="A367" s="11"/>
    </row>
    <row r="368" spans="1:1" s="8" customFormat="1" ht="12.75">
      <c r="A368" s="11"/>
    </row>
    <row r="369" spans="1:1" s="8" customFormat="1" ht="12.75">
      <c r="A369" s="11"/>
    </row>
    <row r="370" spans="1:1" s="8" customFormat="1" ht="12.75">
      <c r="A370" s="11"/>
    </row>
    <row r="371" spans="1:1" s="8" customFormat="1" ht="12.75">
      <c r="A371" s="11"/>
    </row>
    <row r="372" spans="1:1" s="8" customFormat="1" ht="12.75">
      <c r="A372" s="11"/>
    </row>
    <row r="373" spans="1:1" s="8" customFormat="1" ht="12.75">
      <c r="A373" s="11"/>
    </row>
    <row r="374" spans="1:1" s="8" customFormat="1" ht="12.75">
      <c r="A374" s="11"/>
    </row>
    <row r="375" spans="1:1" s="8" customFormat="1" ht="12.75">
      <c r="A375" s="11"/>
    </row>
    <row r="376" spans="1:1" s="8" customFormat="1" ht="12.75">
      <c r="A376" s="11"/>
    </row>
    <row r="377" spans="1:1" s="8" customFormat="1" ht="12.75">
      <c r="A377" s="11"/>
    </row>
    <row r="378" spans="1:1" s="8" customFormat="1" ht="12.75">
      <c r="A378" s="11"/>
    </row>
    <row r="379" spans="1:1" s="8" customFormat="1" ht="12.75">
      <c r="A379" s="11"/>
    </row>
    <row r="380" spans="1:1" s="8" customFormat="1" ht="12.75">
      <c r="A380" s="11"/>
    </row>
    <row r="381" spans="1:1" s="8" customFormat="1" ht="12.75">
      <c r="A381" s="11"/>
    </row>
    <row r="382" spans="1:1" s="8" customFormat="1" ht="12.75">
      <c r="A382" s="11"/>
    </row>
    <row r="383" spans="1:1" s="8" customFormat="1" ht="12.75">
      <c r="A383" s="11"/>
    </row>
    <row r="384" spans="1:1" s="8" customFormat="1" ht="12.75">
      <c r="A384" s="11"/>
    </row>
    <row r="385" spans="1:1" s="8" customFormat="1" ht="12.75">
      <c r="A385" s="11"/>
    </row>
    <row r="386" spans="1:1" s="8" customFormat="1" ht="12.75">
      <c r="A386" s="11"/>
    </row>
    <row r="387" spans="1:1" s="8" customFormat="1" ht="12.75">
      <c r="A387" s="11"/>
    </row>
    <row r="388" spans="1:1" s="8" customFormat="1" ht="12.75">
      <c r="A388" s="11"/>
    </row>
    <row r="389" spans="1:1" s="8" customFormat="1" ht="12.75">
      <c r="A389" s="11"/>
    </row>
    <row r="390" spans="1:1" s="8" customFormat="1" ht="12.75">
      <c r="A390" s="11"/>
    </row>
    <row r="391" spans="1:1" s="8" customFormat="1" ht="12.75">
      <c r="A391" s="11"/>
    </row>
    <row r="392" spans="1:1" s="8" customFormat="1" ht="12.75">
      <c r="A392" s="11"/>
    </row>
    <row r="393" spans="1:1" s="8" customFormat="1" ht="12.75">
      <c r="A393" s="11"/>
    </row>
    <row r="394" spans="1:1" s="8" customFormat="1" ht="12.75">
      <c r="A394" s="11"/>
    </row>
    <row r="395" spans="1:1" s="8" customFormat="1" ht="12.75">
      <c r="A395" s="11"/>
    </row>
    <row r="396" spans="1:1" s="8" customFormat="1" ht="12.75">
      <c r="A396" s="11"/>
    </row>
    <row r="397" spans="1:1" s="8" customFormat="1" ht="12.75">
      <c r="A397" s="11"/>
    </row>
    <row r="398" spans="1:1" s="8" customFormat="1" ht="12.75">
      <c r="A398" s="11"/>
    </row>
    <row r="399" spans="1:1" s="8" customFormat="1" ht="12.75">
      <c r="A399" s="11"/>
    </row>
    <row r="400" spans="1:1" s="8" customFormat="1" ht="12.75">
      <c r="A400" s="11"/>
    </row>
    <row r="401" spans="1:1" s="8" customFormat="1" ht="12.75">
      <c r="A401" s="11"/>
    </row>
    <row r="402" spans="1:1" s="8" customFormat="1" ht="12.75">
      <c r="A402" s="11"/>
    </row>
    <row r="403" spans="1:1" s="8" customFormat="1" ht="12.75">
      <c r="A403" s="11"/>
    </row>
    <row r="404" spans="1:1" s="8" customFormat="1" ht="12.75">
      <c r="A404" s="11"/>
    </row>
    <row r="405" spans="1:1" s="8" customFormat="1" ht="12.75">
      <c r="A405" s="11"/>
    </row>
    <row r="406" spans="1:1" s="8" customFormat="1" ht="12.75">
      <c r="A406" s="11"/>
    </row>
    <row r="407" spans="1:1" s="8" customFormat="1" ht="12.75">
      <c r="A407" s="11"/>
    </row>
    <row r="408" spans="1:1" s="8" customFormat="1" ht="12.75">
      <c r="A408" s="11"/>
    </row>
    <row r="409" spans="1:1" s="8" customFormat="1" ht="12.75">
      <c r="A409" s="11"/>
    </row>
    <row r="410" spans="1:1" s="8" customFormat="1" ht="12.75">
      <c r="A410" s="11"/>
    </row>
    <row r="411" spans="1:1" s="8" customFormat="1" ht="12.75">
      <c r="A411" s="11"/>
    </row>
    <row r="412" spans="1:1" s="8" customFormat="1" ht="12.75">
      <c r="A412" s="11"/>
    </row>
    <row r="413" spans="1:1" s="8" customFormat="1" ht="12.75">
      <c r="A413" s="11"/>
    </row>
    <row r="414" spans="1:1" s="8" customFormat="1" ht="12.75">
      <c r="A414" s="11"/>
    </row>
    <row r="415" spans="1:1" s="8" customFormat="1" ht="12.75">
      <c r="A415" s="11"/>
    </row>
    <row r="416" spans="1:1" s="8" customFormat="1" ht="12.75">
      <c r="A416" s="11"/>
    </row>
    <row r="417" spans="1:1" s="8" customFormat="1" ht="12.75">
      <c r="A417" s="11"/>
    </row>
    <row r="418" spans="1:1" s="8" customFormat="1" ht="12.75">
      <c r="A418" s="11"/>
    </row>
    <row r="419" spans="1:1" s="8" customFormat="1" ht="12.75">
      <c r="A419" s="11"/>
    </row>
    <row r="420" spans="1:1" s="8" customFormat="1" ht="12.75">
      <c r="A420" s="11"/>
    </row>
    <row r="421" spans="1:1" s="8" customFormat="1" ht="12.75">
      <c r="A421" s="11"/>
    </row>
    <row r="422" spans="1:1" s="8" customFormat="1" ht="12.75">
      <c r="A422" s="11"/>
    </row>
    <row r="423" spans="1:1" s="8" customFormat="1" ht="12.75">
      <c r="A423" s="11"/>
    </row>
    <row r="424" spans="1:1" s="8" customFormat="1" ht="12.75">
      <c r="A424" s="11"/>
    </row>
    <row r="425" spans="1:1" s="8" customFormat="1" ht="12.75">
      <c r="A425" s="11"/>
    </row>
    <row r="426" spans="1:1" s="8" customFormat="1" ht="12.75">
      <c r="A426" s="11"/>
    </row>
    <row r="427" spans="1:1" s="8" customFormat="1" ht="12.75">
      <c r="A427" s="11"/>
    </row>
    <row r="428" spans="1:1" s="8" customFormat="1" ht="12.75">
      <c r="A428" s="11"/>
    </row>
    <row r="429" spans="1:1" s="8" customFormat="1" ht="12.75">
      <c r="A429" s="11"/>
    </row>
    <row r="430" spans="1:1" s="8" customFormat="1" ht="12.75">
      <c r="A430" s="11"/>
    </row>
    <row r="431" spans="1:1" s="8" customFormat="1" ht="12.75">
      <c r="A431" s="11"/>
    </row>
    <row r="432" spans="1:1" s="8" customFormat="1" ht="12.75">
      <c r="A432" s="11"/>
    </row>
    <row r="433" spans="1:2" s="8" customFormat="1" ht="12.75">
      <c r="A433" s="11"/>
    </row>
    <row r="434" spans="1:2" s="8" customFormat="1" ht="12.75">
      <c r="A434" s="11"/>
    </row>
    <row r="435" spans="1:2" s="8" customFormat="1" ht="12.75">
      <c r="A435" s="11"/>
    </row>
    <row r="436" spans="1:2" s="8" customFormat="1" ht="12.75">
      <c r="A436" s="11"/>
    </row>
    <row r="437" spans="1:2" s="8" customFormat="1" ht="12.75">
      <c r="A437" s="11"/>
    </row>
    <row r="438" spans="1:2" s="8" customFormat="1" ht="12.75">
      <c r="A438" s="11"/>
    </row>
    <row r="439" spans="1:2" s="8" customFormat="1" ht="12.75">
      <c r="A439" s="11"/>
    </row>
    <row r="440" spans="1:2" s="8" customFormat="1" ht="12.75">
      <c r="A440" s="11"/>
    </row>
    <row r="441" spans="1:2" s="8" customFormat="1" ht="12.75">
      <c r="A441" s="11"/>
    </row>
    <row r="442" spans="1:2" s="8" customFormat="1" ht="12.75">
      <c r="B442" s="13"/>
    </row>
    <row r="443" spans="1:2" s="8" customFormat="1" ht="12.75">
      <c r="B443" s="13"/>
    </row>
    <row r="444" spans="1:2" s="8" customFormat="1" ht="12.75">
      <c r="B444" s="13"/>
    </row>
    <row r="445" spans="1:2" s="8" customFormat="1" ht="12.75">
      <c r="B445" s="13"/>
    </row>
    <row r="446" spans="1:2" s="8" customFormat="1" ht="12.75">
      <c r="B446" s="13"/>
    </row>
    <row r="447" spans="1:2" s="8" customFormat="1" ht="12.75">
      <c r="B447" s="13"/>
    </row>
    <row r="448" spans="1:2" s="8" customFormat="1" ht="12.75">
      <c r="B448" s="13"/>
    </row>
    <row r="449" spans="2:2" s="8" customFormat="1" ht="12.75">
      <c r="B449" s="13"/>
    </row>
    <row r="450" spans="2:2" s="8" customFormat="1" ht="12.75">
      <c r="B450" s="13"/>
    </row>
    <row r="451" spans="2:2" s="8" customFormat="1" ht="12.75">
      <c r="B451" s="13"/>
    </row>
    <row r="452" spans="2:2" s="8" customFormat="1" ht="12.75">
      <c r="B452" s="13"/>
    </row>
    <row r="453" spans="2:2" s="8" customFormat="1" ht="12.75">
      <c r="B453" s="13"/>
    </row>
    <row r="454" spans="2:2" s="8" customFormat="1" ht="12.75">
      <c r="B454" s="13"/>
    </row>
    <row r="455" spans="2:2" s="8" customFormat="1" ht="12.75">
      <c r="B455" s="13"/>
    </row>
    <row r="456" spans="2:2" s="8" customFormat="1" ht="12.75">
      <c r="B456" s="13"/>
    </row>
    <row r="457" spans="2:2" s="8" customFormat="1" ht="12.75">
      <c r="B457" s="13"/>
    </row>
    <row r="458" spans="2:2" s="8" customFormat="1" ht="12.75">
      <c r="B458" s="13"/>
    </row>
    <row r="459" spans="2:2" s="8" customFormat="1" ht="12.75">
      <c r="B459" s="13"/>
    </row>
    <row r="460" spans="2:2" s="8" customFormat="1" ht="12.75">
      <c r="B460" s="13"/>
    </row>
    <row r="461" spans="2:2" s="8" customFormat="1" ht="12.75">
      <c r="B461" s="13"/>
    </row>
    <row r="462" spans="2:2" s="8" customFormat="1" ht="12.75">
      <c r="B462" s="13"/>
    </row>
    <row r="463" spans="2:2" s="8" customFormat="1" ht="12.75">
      <c r="B463" s="13"/>
    </row>
    <row r="464" spans="2:2" s="8" customFormat="1" ht="12.75">
      <c r="B464" s="13"/>
    </row>
    <row r="465" spans="2:2" s="8" customFormat="1" ht="12.75">
      <c r="B465" s="13"/>
    </row>
    <row r="466" spans="2:2" s="8" customFormat="1" ht="12.75">
      <c r="B466" s="13"/>
    </row>
    <row r="467" spans="2:2" s="8" customFormat="1" ht="12.75">
      <c r="B467" s="13"/>
    </row>
    <row r="468" spans="2:2" s="8" customFormat="1" ht="12.75">
      <c r="B468" s="13"/>
    </row>
    <row r="469" spans="2:2" s="8" customFormat="1" ht="12.75">
      <c r="B469" s="13"/>
    </row>
    <row r="470" spans="2:2" s="8" customFormat="1" ht="12.75">
      <c r="B470" s="13"/>
    </row>
    <row r="471" spans="2:2" s="8" customFormat="1" ht="12.75">
      <c r="B471" s="13"/>
    </row>
    <row r="472" spans="2:2" s="8" customFormat="1" ht="12.75">
      <c r="B472" s="13"/>
    </row>
    <row r="473" spans="2:2" s="8" customFormat="1" ht="12.75">
      <c r="B473" s="13"/>
    </row>
    <row r="474" spans="2:2" s="8" customFormat="1" ht="12.75">
      <c r="B474" s="13"/>
    </row>
    <row r="475" spans="2:2" s="8" customFormat="1" ht="12.75">
      <c r="B475" s="13"/>
    </row>
    <row r="476" spans="2:2" s="8" customFormat="1" ht="12.75">
      <c r="B476" s="13"/>
    </row>
    <row r="477" spans="2:2" s="8" customFormat="1" ht="12.75">
      <c r="B477" s="13"/>
    </row>
    <row r="478" spans="2:2" s="8" customFormat="1" ht="12.75">
      <c r="B478" s="13"/>
    </row>
    <row r="479" spans="2:2" s="8" customFormat="1" ht="12.75">
      <c r="B479" s="13"/>
    </row>
    <row r="480" spans="2:2" s="8" customFormat="1" ht="12.75">
      <c r="B480" s="13"/>
    </row>
    <row r="481" spans="2:2" s="8" customFormat="1" ht="12.75">
      <c r="B481" s="13"/>
    </row>
    <row r="482" spans="2:2" s="8" customFormat="1" ht="12.75">
      <c r="B482" s="13"/>
    </row>
    <row r="483" spans="2:2" s="8" customFormat="1" ht="12.75">
      <c r="B483" s="13"/>
    </row>
    <row r="484" spans="2:2" s="8" customFormat="1" ht="12.75">
      <c r="B484" s="13"/>
    </row>
    <row r="485" spans="2:2" s="8" customFormat="1" ht="12.75">
      <c r="B485" s="13"/>
    </row>
    <row r="486" spans="2:2" s="8" customFormat="1" ht="12.75">
      <c r="B486" s="13"/>
    </row>
    <row r="487" spans="2:2" s="8" customFormat="1" ht="12.75">
      <c r="B487" s="13"/>
    </row>
    <row r="488" spans="2:2" s="8" customFormat="1" ht="12.75">
      <c r="B488" s="13"/>
    </row>
    <row r="489" spans="2:2" s="8" customFormat="1" ht="12.75">
      <c r="B489" s="13"/>
    </row>
    <row r="490" spans="2:2" s="8" customFormat="1" ht="12.75">
      <c r="B490" s="13"/>
    </row>
    <row r="491" spans="2:2" s="8" customFormat="1" ht="12.75">
      <c r="B491" s="13"/>
    </row>
    <row r="492" spans="2:2" s="8" customFormat="1" ht="12.75">
      <c r="B492" s="13"/>
    </row>
    <row r="493" spans="2:2" s="8" customFormat="1" ht="12.75">
      <c r="B493" s="13"/>
    </row>
    <row r="494" spans="2:2" s="8" customFormat="1" ht="12.75">
      <c r="B494" s="13"/>
    </row>
    <row r="495" spans="2:2" s="8" customFormat="1" ht="12.75">
      <c r="B495" s="13"/>
    </row>
    <row r="496" spans="2:2" s="8" customFormat="1" ht="12.75">
      <c r="B496" s="13"/>
    </row>
    <row r="497" spans="2:2" s="8" customFormat="1" ht="12.75">
      <c r="B497" s="13"/>
    </row>
    <row r="498" spans="2:2" s="8" customFormat="1" ht="12.75">
      <c r="B498" s="13"/>
    </row>
    <row r="499" spans="2:2" s="8" customFormat="1" ht="12.75">
      <c r="B499" s="13"/>
    </row>
    <row r="500" spans="2:2" s="8" customFormat="1" ht="12.75">
      <c r="B500" s="13"/>
    </row>
    <row r="501" spans="2:2" s="8" customFormat="1" ht="12.75">
      <c r="B501" s="13"/>
    </row>
    <row r="502" spans="2:2" s="8" customFormat="1" ht="12.75">
      <c r="B502" s="13"/>
    </row>
    <row r="503" spans="2:2" s="8" customFormat="1" ht="12.75">
      <c r="B503" s="13"/>
    </row>
    <row r="504" spans="2:2" s="8" customFormat="1" ht="12.75">
      <c r="B504" s="13"/>
    </row>
    <row r="505" spans="2:2" s="8" customFormat="1" ht="12.75">
      <c r="B505" s="13"/>
    </row>
    <row r="506" spans="2:2" s="8" customFormat="1" ht="12.75">
      <c r="B506" s="13"/>
    </row>
    <row r="507" spans="2:2" s="8" customFormat="1" ht="12.75">
      <c r="B507" s="13"/>
    </row>
    <row r="508" spans="2:2" s="8" customFormat="1" ht="12.75">
      <c r="B508" s="13"/>
    </row>
    <row r="509" spans="2:2" s="8" customFormat="1" ht="12.75">
      <c r="B509" s="13"/>
    </row>
    <row r="510" spans="2:2" s="8" customFormat="1" ht="12.75">
      <c r="B510" s="13"/>
    </row>
    <row r="511" spans="2:2" s="8" customFormat="1" ht="12.75">
      <c r="B511" s="13"/>
    </row>
    <row r="512" spans="2:2" s="8" customFormat="1" ht="12.75">
      <c r="B512" s="13"/>
    </row>
    <row r="513" spans="2:2" s="8" customFormat="1" ht="12.75">
      <c r="B513" s="13"/>
    </row>
    <row r="514" spans="2:2" s="8" customFormat="1" ht="12.75">
      <c r="B514" s="13"/>
    </row>
    <row r="515" spans="2:2" s="8" customFormat="1" ht="12.75">
      <c r="B515" s="13"/>
    </row>
    <row r="516" spans="2:2" s="8" customFormat="1" ht="12.75">
      <c r="B516" s="13"/>
    </row>
    <row r="517" spans="2:2" s="8" customFormat="1" ht="12.75">
      <c r="B517" s="13"/>
    </row>
    <row r="518" spans="2:2" s="8" customFormat="1" ht="12.75">
      <c r="B518" s="13"/>
    </row>
    <row r="519" spans="2:2" s="8" customFormat="1" ht="12.75">
      <c r="B519" s="13"/>
    </row>
    <row r="520" spans="2:2" s="8" customFormat="1" ht="12.75">
      <c r="B520" s="13"/>
    </row>
    <row r="521" spans="2:2" s="8" customFormat="1" ht="12.75">
      <c r="B521" s="13"/>
    </row>
    <row r="522" spans="2:2" s="8" customFormat="1" ht="12.75">
      <c r="B522" s="13"/>
    </row>
    <row r="523" spans="2:2" s="8" customFormat="1" ht="12.75">
      <c r="B523" s="13"/>
    </row>
    <row r="524" spans="2:2" s="8" customFormat="1" ht="12.75">
      <c r="B524" s="13"/>
    </row>
    <row r="525" spans="2:2" s="8" customFormat="1" ht="12.75">
      <c r="B525" s="13"/>
    </row>
    <row r="526" spans="2:2" s="8" customFormat="1" ht="12.75">
      <c r="B526" s="13"/>
    </row>
    <row r="527" spans="2:2" s="8" customFormat="1" ht="12.75">
      <c r="B527" s="13"/>
    </row>
    <row r="528" spans="2:2" s="8" customFormat="1" ht="12.75">
      <c r="B528" s="13"/>
    </row>
    <row r="529" spans="2:2" s="8" customFormat="1" ht="12.75">
      <c r="B529" s="13"/>
    </row>
    <row r="530" spans="2:2" s="8" customFormat="1" ht="12.75">
      <c r="B530" s="13"/>
    </row>
    <row r="531" spans="2:2" s="8" customFormat="1" ht="12.75">
      <c r="B531" s="13"/>
    </row>
    <row r="532" spans="2:2" s="8" customFormat="1" ht="12.75">
      <c r="B532" s="13"/>
    </row>
    <row r="533" spans="2:2" s="8" customFormat="1" ht="12.75">
      <c r="B533" s="13"/>
    </row>
    <row r="534" spans="2:2" s="8" customFormat="1" ht="12.75">
      <c r="B534" s="13"/>
    </row>
    <row r="535" spans="2:2" s="8" customFormat="1" ht="12.75">
      <c r="B535" s="13"/>
    </row>
    <row r="536" spans="2:2" s="8" customFormat="1" ht="12.75">
      <c r="B536" s="13"/>
    </row>
    <row r="537" spans="2:2" s="8" customFormat="1" ht="12.75">
      <c r="B537" s="13"/>
    </row>
    <row r="538" spans="2:2" s="8" customFormat="1" ht="12.75">
      <c r="B538" s="13"/>
    </row>
    <row r="539" spans="2:2" s="8" customFormat="1" ht="12.75">
      <c r="B539" s="13"/>
    </row>
    <row r="540" spans="2:2" s="8" customFormat="1" ht="12.75">
      <c r="B540" s="13"/>
    </row>
    <row r="541" spans="2:2" s="8" customFormat="1" ht="12.75">
      <c r="B541" s="13"/>
    </row>
    <row r="542" spans="2:2" s="8" customFormat="1" ht="12.75">
      <c r="B542" s="13"/>
    </row>
    <row r="543" spans="2:2" s="8" customFormat="1" ht="12.75">
      <c r="B543" s="13"/>
    </row>
    <row r="544" spans="2:2" s="8" customFormat="1" ht="12.75">
      <c r="B544" s="13"/>
    </row>
    <row r="545" spans="2:2" s="8" customFormat="1" ht="12.75">
      <c r="B545" s="13"/>
    </row>
    <row r="546" spans="2:2" s="8" customFormat="1" ht="12.75">
      <c r="B546" s="13"/>
    </row>
    <row r="547" spans="2:2" s="8" customFormat="1" ht="12.75">
      <c r="B547" s="13"/>
    </row>
    <row r="548" spans="2:2" s="8" customFormat="1" ht="12.75">
      <c r="B548" s="13"/>
    </row>
    <row r="549" spans="2:2" s="8" customFormat="1" ht="12.75">
      <c r="B549" s="13"/>
    </row>
    <row r="550" spans="2:2" s="8" customFormat="1" ht="12.75">
      <c r="B550" s="13"/>
    </row>
    <row r="551" spans="2:2" s="8" customFormat="1" ht="12.75">
      <c r="B551" s="13"/>
    </row>
    <row r="552" spans="2:2" s="8" customFormat="1" ht="12.75">
      <c r="B552" s="13"/>
    </row>
    <row r="553" spans="2:2" s="8" customFormat="1" ht="12.75">
      <c r="B553" s="13"/>
    </row>
    <row r="554" spans="2:2" s="8" customFormat="1" ht="12.75">
      <c r="B554" s="13"/>
    </row>
    <row r="555" spans="2:2" s="8" customFormat="1" ht="12.75">
      <c r="B555" s="13"/>
    </row>
    <row r="556" spans="2:2" s="8" customFormat="1" ht="12.75">
      <c r="B556" s="13"/>
    </row>
    <row r="557" spans="2:2" s="8" customFormat="1" ht="12.75">
      <c r="B557" s="13"/>
    </row>
    <row r="558" spans="2:2" s="8" customFormat="1" ht="12.75">
      <c r="B558" s="13"/>
    </row>
    <row r="559" spans="2:2" s="8" customFormat="1" ht="12.75">
      <c r="B559" s="13"/>
    </row>
    <row r="560" spans="2:2" s="8" customFormat="1" ht="12.75">
      <c r="B560" s="13"/>
    </row>
    <row r="561" spans="2:2" s="8" customFormat="1" ht="12.75">
      <c r="B561" s="13"/>
    </row>
    <row r="562" spans="2:2" s="8" customFormat="1" ht="12.75">
      <c r="B562" s="13"/>
    </row>
    <row r="563" spans="2:2" s="8" customFormat="1" ht="12.75">
      <c r="B563" s="13"/>
    </row>
    <row r="564" spans="2:2" s="8" customFormat="1" ht="12.75">
      <c r="B564" s="13"/>
    </row>
    <row r="565" spans="2:2" s="8" customFormat="1" ht="12.75">
      <c r="B565" s="13"/>
    </row>
    <row r="566" spans="2:2" s="8" customFormat="1" ht="12.75">
      <c r="B566" s="13"/>
    </row>
    <row r="567" spans="2:2" s="8" customFormat="1" ht="12.75">
      <c r="B567" s="13"/>
    </row>
    <row r="568" spans="2:2" s="8" customFormat="1" ht="12.75">
      <c r="B568" s="13"/>
    </row>
    <row r="569" spans="2:2" s="8" customFormat="1" ht="12.75">
      <c r="B569" s="13"/>
    </row>
    <row r="570" spans="2:2" s="8" customFormat="1" ht="12.75">
      <c r="B570" s="13"/>
    </row>
    <row r="571" spans="2:2" s="8" customFormat="1" ht="12.75">
      <c r="B571" s="13"/>
    </row>
    <row r="572" spans="2:2" s="8" customFormat="1" ht="12.75">
      <c r="B572" s="13"/>
    </row>
    <row r="573" spans="2:2" s="8" customFormat="1" ht="12.75">
      <c r="B573" s="13"/>
    </row>
    <row r="574" spans="2:2" s="8" customFormat="1" ht="12.75">
      <c r="B574" s="13"/>
    </row>
    <row r="575" spans="2:2" s="8" customFormat="1" ht="12.75">
      <c r="B575" s="13"/>
    </row>
    <row r="576" spans="2:2" s="8" customFormat="1" ht="12.75">
      <c r="B576" s="13"/>
    </row>
    <row r="577" spans="2:2" s="8" customFormat="1" ht="12.75">
      <c r="B577" s="13"/>
    </row>
    <row r="578" spans="2:2" s="8" customFormat="1" ht="12.75">
      <c r="B578" s="13"/>
    </row>
    <row r="579" spans="2:2" s="8" customFormat="1" ht="12.75">
      <c r="B579" s="13"/>
    </row>
    <row r="580" spans="2:2" s="8" customFormat="1" ht="12.75">
      <c r="B580" s="13"/>
    </row>
    <row r="581" spans="2:2" s="8" customFormat="1" ht="12.75">
      <c r="B581" s="13"/>
    </row>
    <row r="582" spans="2:2" s="8" customFormat="1" ht="12.75">
      <c r="B582" s="13"/>
    </row>
    <row r="583" spans="2:2" s="8" customFormat="1" ht="12.75">
      <c r="B583" s="13"/>
    </row>
    <row r="584" spans="2:2" s="8" customFormat="1" ht="12.75">
      <c r="B584" s="13"/>
    </row>
    <row r="585" spans="2:2" s="8" customFormat="1" ht="12.75">
      <c r="B585" s="13"/>
    </row>
    <row r="586" spans="2:2" s="8" customFormat="1" ht="12.75">
      <c r="B586" s="13"/>
    </row>
    <row r="587" spans="2:2" s="8" customFormat="1" ht="12.75">
      <c r="B587" s="13"/>
    </row>
    <row r="588" spans="2:2" s="8" customFormat="1" ht="12.75">
      <c r="B588" s="13"/>
    </row>
    <row r="589" spans="2:2" s="8" customFormat="1" ht="12.75">
      <c r="B589" s="13"/>
    </row>
    <row r="590" spans="2:2" s="8" customFormat="1" ht="12.75">
      <c r="B590" s="13"/>
    </row>
    <row r="591" spans="2:2" s="8" customFormat="1" ht="12.75">
      <c r="B591" s="13"/>
    </row>
    <row r="592" spans="2:2" s="8" customFormat="1" ht="12.75">
      <c r="B592" s="13"/>
    </row>
    <row r="593" spans="2:2" s="8" customFormat="1" ht="12.75">
      <c r="B593" s="13"/>
    </row>
    <row r="594" spans="2:2" s="8" customFormat="1" ht="12.75">
      <c r="B594" s="13"/>
    </row>
    <row r="595" spans="2:2" s="8" customFormat="1" ht="12.75">
      <c r="B595" s="13"/>
    </row>
    <row r="596" spans="2:2" s="8" customFormat="1" ht="12.75">
      <c r="B596" s="13"/>
    </row>
    <row r="597" spans="2:2" s="8" customFormat="1" ht="12.75">
      <c r="B597" s="13"/>
    </row>
    <row r="598" spans="2:2" s="8" customFormat="1" ht="12.75">
      <c r="B598" s="13"/>
    </row>
    <row r="599" spans="2:2" s="8" customFormat="1" ht="12.75">
      <c r="B599" s="13"/>
    </row>
    <row r="600" spans="2:2" s="8" customFormat="1" ht="12.75">
      <c r="B600" s="13"/>
    </row>
    <row r="601" spans="2:2" s="8" customFormat="1" ht="12.75">
      <c r="B601" s="13"/>
    </row>
    <row r="602" spans="2:2" s="8" customFormat="1" ht="12.75">
      <c r="B602" s="13"/>
    </row>
    <row r="603" spans="2:2" s="8" customFormat="1" ht="12.75">
      <c r="B603" s="13"/>
    </row>
    <row r="604" spans="2:2" s="8" customFormat="1" ht="12.75">
      <c r="B604" s="13"/>
    </row>
    <row r="605" spans="2:2" s="8" customFormat="1" ht="12.75">
      <c r="B605" s="13"/>
    </row>
    <row r="606" spans="2:2" s="8" customFormat="1" ht="12.75">
      <c r="B606" s="13"/>
    </row>
    <row r="607" spans="2:2" s="8" customFormat="1" ht="12.75">
      <c r="B607" s="13"/>
    </row>
    <row r="608" spans="2:2" s="8" customFormat="1" ht="12.75">
      <c r="B608" s="13"/>
    </row>
    <row r="609" spans="2:2" s="8" customFormat="1" ht="12.75">
      <c r="B609" s="13"/>
    </row>
    <row r="610" spans="2:2" s="8" customFormat="1" ht="12.75">
      <c r="B610" s="13"/>
    </row>
    <row r="611" spans="2:2" s="8" customFormat="1" ht="12.75">
      <c r="B611" s="13"/>
    </row>
    <row r="612" spans="2:2" s="8" customFormat="1" ht="12.75">
      <c r="B612" s="13"/>
    </row>
    <row r="613" spans="2:2" s="8" customFormat="1" ht="12.75">
      <c r="B613" s="13"/>
    </row>
    <row r="614" spans="2:2" s="8" customFormat="1" ht="12.75">
      <c r="B614" s="13"/>
    </row>
    <row r="615" spans="2:2" s="8" customFormat="1" ht="12.75">
      <c r="B615" s="13"/>
    </row>
    <row r="616" spans="2:2" s="8" customFormat="1" ht="12.75">
      <c r="B616" s="13"/>
    </row>
    <row r="617" spans="2:2" s="8" customFormat="1" ht="12.75">
      <c r="B617" s="13"/>
    </row>
    <row r="618" spans="2:2" s="8" customFormat="1" ht="12.75">
      <c r="B618" s="13"/>
    </row>
    <row r="619" spans="2:2" s="8" customFormat="1" ht="12.75">
      <c r="B619" s="13"/>
    </row>
    <row r="620" spans="2:2" s="8" customFormat="1" ht="12.75">
      <c r="B620" s="13"/>
    </row>
    <row r="621" spans="2:2" s="8" customFormat="1" ht="12.75">
      <c r="B621" s="13"/>
    </row>
    <row r="622" spans="2:2" s="8" customFormat="1" ht="12.75">
      <c r="B622" s="13"/>
    </row>
    <row r="623" spans="2:2" s="8" customFormat="1" ht="12.75">
      <c r="B623" s="13"/>
    </row>
    <row r="624" spans="2:2" s="8" customFormat="1" ht="12.75">
      <c r="B624" s="13"/>
    </row>
    <row r="625" spans="2:2" s="8" customFormat="1" ht="12.75">
      <c r="B625" s="13"/>
    </row>
    <row r="626" spans="2:2" s="8" customFormat="1" ht="12.75">
      <c r="B626" s="13"/>
    </row>
    <row r="627" spans="2:2" s="8" customFormat="1" ht="12.75">
      <c r="B627" s="13"/>
    </row>
    <row r="628" spans="2:2" s="8" customFormat="1" ht="12.75">
      <c r="B628" s="13"/>
    </row>
    <row r="629" spans="2:2" s="8" customFormat="1" ht="12.75">
      <c r="B629" s="13"/>
    </row>
    <row r="630" spans="2:2" s="8" customFormat="1" ht="12.75">
      <c r="B630" s="13"/>
    </row>
    <row r="631" spans="2:2" s="8" customFormat="1" ht="12.75">
      <c r="B631" s="13"/>
    </row>
    <row r="632" spans="2:2" s="8" customFormat="1" ht="12.75">
      <c r="B632" s="13"/>
    </row>
    <row r="633" spans="2:2" s="8" customFormat="1" ht="12.75">
      <c r="B633" s="13"/>
    </row>
    <row r="634" spans="2:2" s="8" customFormat="1" ht="12.75">
      <c r="B634" s="13"/>
    </row>
    <row r="635" spans="2:2" s="8" customFormat="1" ht="12.75">
      <c r="B635" s="13"/>
    </row>
    <row r="636" spans="2:2" s="8" customFormat="1" ht="12.75">
      <c r="B636" s="13"/>
    </row>
    <row r="637" spans="2:2" s="8" customFormat="1" ht="12.75">
      <c r="B637" s="13"/>
    </row>
    <row r="638" spans="2:2" s="8" customFormat="1" ht="12.75">
      <c r="B638" s="13"/>
    </row>
    <row r="639" spans="2:2" s="8" customFormat="1" ht="12.75">
      <c r="B639" s="13"/>
    </row>
    <row r="640" spans="2:2" s="8" customFormat="1" ht="12.75">
      <c r="B640" s="13"/>
    </row>
    <row r="641" spans="2:2" s="8" customFormat="1" ht="12.75">
      <c r="B641" s="13"/>
    </row>
    <row r="642" spans="2:2" s="8" customFormat="1" ht="12.75">
      <c r="B642" s="13"/>
    </row>
    <row r="643" spans="2:2" s="8" customFormat="1" ht="12.75">
      <c r="B643" s="13"/>
    </row>
    <row r="644" spans="2:2" s="8" customFormat="1" ht="12.75">
      <c r="B644" s="13"/>
    </row>
    <row r="645" spans="2:2" s="8" customFormat="1" ht="12.75">
      <c r="B645" s="13"/>
    </row>
    <row r="646" spans="2:2" s="8" customFormat="1" ht="12.75">
      <c r="B646" s="13"/>
    </row>
    <row r="647" spans="2:2" s="8" customFormat="1" ht="12.75">
      <c r="B647" s="13"/>
    </row>
    <row r="648" spans="2:2" s="8" customFormat="1" ht="12.75">
      <c r="B648" s="13"/>
    </row>
    <row r="649" spans="2:2" s="8" customFormat="1" ht="12.75">
      <c r="B649" s="13"/>
    </row>
    <row r="650" spans="2:2" s="8" customFormat="1" ht="12.75">
      <c r="B650" s="13"/>
    </row>
    <row r="651" spans="2:2" s="8" customFormat="1" ht="12.75">
      <c r="B651" s="13"/>
    </row>
    <row r="652" spans="2:2" s="8" customFormat="1" ht="12.75">
      <c r="B652" s="13"/>
    </row>
    <row r="653" spans="2:2" s="8" customFormat="1" ht="12.75">
      <c r="B653" s="13"/>
    </row>
    <row r="654" spans="2:2" s="8" customFormat="1" ht="12.75">
      <c r="B654" s="13"/>
    </row>
    <row r="655" spans="2:2" s="8" customFormat="1" ht="12.75">
      <c r="B655" s="13"/>
    </row>
    <row r="656" spans="2:2" s="8" customFormat="1" ht="12.75">
      <c r="B656" s="13"/>
    </row>
    <row r="657" spans="2:2" s="8" customFormat="1" ht="12.75">
      <c r="B657" s="13"/>
    </row>
    <row r="658" spans="2:2" s="8" customFormat="1" ht="12.75">
      <c r="B658" s="13"/>
    </row>
    <row r="659" spans="2:2" s="8" customFormat="1" ht="12.75">
      <c r="B659" s="13"/>
    </row>
    <row r="660" spans="2:2" s="8" customFormat="1" ht="12.75">
      <c r="B660" s="13"/>
    </row>
    <row r="661" spans="2:2" s="8" customFormat="1" ht="12.75">
      <c r="B661" s="13"/>
    </row>
    <row r="662" spans="2:2" s="8" customFormat="1" ht="12.75">
      <c r="B662" s="13"/>
    </row>
    <row r="663" spans="2:2" s="8" customFormat="1" ht="12.75">
      <c r="B663" s="13"/>
    </row>
    <row r="664" spans="2:2" s="8" customFormat="1" ht="12.75">
      <c r="B664" s="13"/>
    </row>
    <row r="665" spans="2:2" s="8" customFormat="1" ht="12.75">
      <c r="B665" s="13"/>
    </row>
    <row r="666" spans="2:2" s="8" customFormat="1" ht="12.75">
      <c r="B666" s="13"/>
    </row>
    <row r="667" spans="2:2" s="8" customFormat="1" ht="12.75">
      <c r="B667" s="13"/>
    </row>
    <row r="668" spans="2:2" s="8" customFormat="1" ht="12.75">
      <c r="B668" s="13"/>
    </row>
    <row r="669" spans="2:2" s="8" customFormat="1" ht="12.75">
      <c r="B669" s="13"/>
    </row>
    <row r="670" spans="2:2" s="8" customFormat="1" ht="12.75">
      <c r="B670" s="13"/>
    </row>
    <row r="671" spans="2:2" s="8" customFormat="1" ht="12.75">
      <c r="B671" s="13"/>
    </row>
    <row r="672" spans="2:2" s="8" customFormat="1" ht="12.75">
      <c r="B672" s="13"/>
    </row>
    <row r="673" spans="2:2" s="8" customFormat="1" ht="12.75">
      <c r="B673" s="13"/>
    </row>
    <row r="674" spans="2:2" s="8" customFormat="1" ht="12.75">
      <c r="B674" s="13"/>
    </row>
    <row r="675" spans="2:2" s="8" customFormat="1" ht="12.75">
      <c r="B675" s="13"/>
    </row>
    <row r="676" spans="2:2" s="8" customFormat="1" ht="12.75">
      <c r="B676" s="13"/>
    </row>
    <row r="677" spans="2:2" s="8" customFormat="1" ht="12.75">
      <c r="B677" s="13"/>
    </row>
    <row r="678" spans="2:2" s="8" customFormat="1" ht="12.75">
      <c r="B678" s="13"/>
    </row>
    <row r="679" spans="2:2" s="8" customFormat="1" ht="12.75">
      <c r="B679" s="13"/>
    </row>
    <row r="680" spans="2:2" s="8" customFormat="1" ht="12.75">
      <c r="B680" s="13"/>
    </row>
    <row r="681" spans="2:2" s="8" customFormat="1" ht="12.75">
      <c r="B681" s="13"/>
    </row>
    <row r="682" spans="2:2" s="8" customFormat="1" ht="12.75">
      <c r="B682" s="13"/>
    </row>
    <row r="683" spans="2:2" s="8" customFormat="1" ht="12.75">
      <c r="B683" s="13"/>
    </row>
    <row r="684" spans="2:2" s="8" customFormat="1" ht="12.75">
      <c r="B684" s="13"/>
    </row>
    <row r="685" spans="2:2" s="8" customFormat="1" ht="12.75">
      <c r="B685" s="13"/>
    </row>
    <row r="686" spans="2:2" s="8" customFormat="1" ht="12.75">
      <c r="B686" s="13"/>
    </row>
    <row r="687" spans="2:2" s="8" customFormat="1" ht="12.75">
      <c r="B687" s="13"/>
    </row>
    <row r="688" spans="2:2" s="8" customFormat="1" ht="12.75">
      <c r="B688" s="13"/>
    </row>
    <row r="689" spans="2:2" s="8" customFormat="1" ht="12.75">
      <c r="B689" s="13"/>
    </row>
    <row r="690" spans="2:2" s="8" customFormat="1" ht="12.75">
      <c r="B690" s="13"/>
    </row>
    <row r="691" spans="2:2" s="8" customFormat="1" ht="12.75">
      <c r="B691" s="13"/>
    </row>
    <row r="692" spans="2:2" s="8" customFormat="1" ht="12.75">
      <c r="B692" s="13"/>
    </row>
    <row r="693" spans="2:2" s="8" customFormat="1" ht="12.75">
      <c r="B693" s="13"/>
    </row>
    <row r="694" spans="2:2" s="8" customFormat="1" ht="12.75">
      <c r="B694" s="13"/>
    </row>
    <row r="695" spans="2:2" s="8" customFormat="1" ht="12.75">
      <c r="B695" s="13"/>
    </row>
    <row r="696" spans="2:2" s="8" customFormat="1" ht="12.75">
      <c r="B696" s="13"/>
    </row>
    <row r="697" spans="2:2" s="8" customFormat="1" ht="12.75">
      <c r="B697" s="13"/>
    </row>
    <row r="698" spans="2:2" s="8" customFormat="1" ht="12.75">
      <c r="B698" s="13"/>
    </row>
    <row r="699" spans="2:2" s="8" customFormat="1" ht="12.75">
      <c r="B699" s="13"/>
    </row>
    <row r="700" spans="2:2" s="8" customFormat="1" ht="12.75">
      <c r="B700" s="13"/>
    </row>
    <row r="701" spans="2:2" s="8" customFormat="1" ht="12.75">
      <c r="B701" s="13"/>
    </row>
    <row r="702" spans="2:2" s="8" customFormat="1" ht="12.75">
      <c r="B702" s="13"/>
    </row>
    <row r="703" spans="2:2" s="8" customFormat="1" ht="12.75">
      <c r="B703" s="13"/>
    </row>
    <row r="704" spans="2:2" s="8" customFormat="1" ht="12.75">
      <c r="B704" s="13"/>
    </row>
    <row r="705" spans="2:2" s="8" customFormat="1" ht="12.75">
      <c r="B705" s="13"/>
    </row>
    <row r="706" spans="2:2" s="8" customFormat="1" ht="12.75">
      <c r="B706" s="13"/>
    </row>
    <row r="707" spans="2:2" s="8" customFormat="1" ht="12.75">
      <c r="B707" s="13"/>
    </row>
    <row r="708" spans="2:2" s="8" customFormat="1" ht="12.75">
      <c r="B708" s="13"/>
    </row>
    <row r="709" spans="2:2" s="8" customFormat="1" ht="12.75">
      <c r="B709" s="13"/>
    </row>
    <row r="710" spans="2:2" s="8" customFormat="1" ht="12.75">
      <c r="B710" s="13"/>
    </row>
    <row r="711" spans="2:2" s="8" customFormat="1" ht="12.75">
      <c r="B711" s="13"/>
    </row>
    <row r="712" spans="2:2" s="8" customFormat="1" ht="12.75">
      <c r="B712" s="13"/>
    </row>
    <row r="713" spans="2:2" s="8" customFormat="1" ht="12.75">
      <c r="B713" s="13"/>
    </row>
    <row r="714" spans="2:2" s="8" customFormat="1" ht="12.75">
      <c r="B714" s="13"/>
    </row>
    <row r="715" spans="2:2" s="8" customFormat="1" ht="12.75">
      <c r="B715" s="13"/>
    </row>
    <row r="716" spans="2:2" s="8" customFormat="1" ht="12.75">
      <c r="B716" s="13"/>
    </row>
    <row r="717" spans="2:2" s="8" customFormat="1" ht="12.75">
      <c r="B717" s="13"/>
    </row>
    <row r="718" spans="2:2" s="8" customFormat="1" ht="12.75">
      <c r="B718" s="13"/>
    </row>
    <row r="719" spans="2:2" s="8" customFormat="1" ht="12.75">
      <c r="B719" s="13"/>
    </row>
    <row r="720" spans="2:2" s="8" customFormat="1" ht="12.75">
      <c r="B720" s="13"/>
    </row>
    <row r="721" spans="2:2" s="8" customFormat="1" ht="12.75">
      <c r="B721" s="13"/>
    </row>
    <row r="722" spans="2:2" s="8" customFormat="1" ht="12.75">
      <c r="B722" s="13"/>
    </row>
    <row r="723" spans="2:2" s="8" customFormat="1" ht="12.75">
      <c r="B723" s="13"/>
    </row>
    <row r="724" spans="2:2" s="8" customFormat="1" ht="12.75">
      <c r="B724" s="13"/>
    </row>
    <row r="725" spans="2:2" s="8" customFormat="1" ht="12.75">
      <c r="B725" s="13"/>
    </row>
    <row r="726" spans="2:2" s="8" customFormat="1" ht="12.75">
      <c r="B726" s="13"/>
    </row>
    <row r="727" spans="2:2" s="8" customFormat="1" ht="12.75">
      <c r="B727" s="13"/>
    </row>
    <row r="728" spans="2:2" s="8" customFormat="1" ht="12.75">
      <c r="B728" s="13"/>
    </row>
    <row r="729" spans="2:2" s="8" customFormat="1" ht="12.75">
      <c r="B729" s="13"/>
    </row>
    <row r="730" spans="2:2" s="8" customFormat="1" ht="12.75">
      <c r="B730" s="13"/>
    </row>
    <row r="731" spans="2:2" s="8" customFormat="1" ht="12.75">
      <c r="B731" s="13"/>
    </row>
    <row r="732" spans="2:2" s="8" customFormat="1" ht="12.75">
      <c r="B732" s="13"/>
    </row>
    <row r="733" spans="2:2" s="8" customFormat="1" ht="12.75">
      <c r="B733" s="13"/>
    </row>
    <row r="734" spans="2:2" s="8" customFormat="1" ht="12.75">
      <c r="B734" s="13"/>
    </row>
    <row r="735" spans="2:2" s="8" customFormat="1" ht="12.75">
      <c r="B735" s="13"/>
    </row>
    <row r="736" spans="2:2" s="8" customFormat="1" ht="12.75">
      <c r="B736" s="13"/>
    </row>
    <row r="737" spans="2:2" s="8" customFormat="1" ht="12.75">
      <c r="B737" s="13"/>
    </row>
    <row r="738" spans="2:2" s="8" customFormat="1" ht="12.75">
      <c r="B738" s="13"/>
    </row>
    <row r="739" spans="2:2" s="8" customFormat="1" ht="12.75">
      <c r="B739" s="13"/>
    </row>
    <row r="740" spans="2:2" s="8" customFormat="1" ht="12.75">
      <c r="B740" s="13"/>
    </row>
    <row r="741" spans="2:2" s="8" customFormat="1" ht="12.75">
      <c r="B741" s="13"/>
    </row>
    <row r="742" spans="2:2" s="8" customFormat="1" ht="12.75">
      <c r="B742" s="13"/>
    </row>
    <row r="743" spans="2:2" s="8" customFormat="1" ht="12.75">
      <c r="B743" s="13"/>
    </row>
    <row r="744" spans="2:2" s="8" customFormat="1" ht="12.75">
      <c r="B744" s="13"/>
    </row>
    <row r="745" spans="2:2" s="8" customFormat="1" ht="12.75">
      <c r="B745" s="13"/>
    </row>
    <row r="746" spans="2:2" s="8" customFormat="1" ht="12.75">
      <c r="B746" s="13"/>
    </row>
    <row r="747" spans="2:2" s="8" customFormat="1" ht="12.75">
      <c r="B747" s="13"/>
    </row>
    <row r="748" spans="2:2" s="8" customFormat="1" ht="12.75">
      <c r="B748" s="13"/>
    </row>
    <row r="749" spans="2:2" s="8" customFormat="1" ht="12.75">
      <c r="B749" s="13"/>
    </row>
    <row r="750" spans="2:2" s="8" customFormat="1" ht="12.75">
      <c r="B750" s="13"/>
    </row>
    <row r="751" spans="2:2" s="8" customFormat="1" ht="12.75">
      <c r="B751" s="13"/>
    </row>
    <row r="752" spans="2:2" s="8" customFormat="1" ht="12.75">
      <c r="B752" s="13"/>
    </row>
    <row r="753" spans="2:2" s="8" customFormat="1" ht="12.75">
      <c r="B753" s="13"/>
    </row>
    <row r="754" spans="2:2" s="8" customFormat="1" ht="12.75">
      <c r="B754" s="13"/>
    </row>
    <row r="755" spans="2:2" s="8" customFormat="1" ht="12.75">
      <c r="B755" s="13"/>
    </row>
    <row r="756" spans="2:2" s="8" customFormat="1" ht="12.75">
      <c r="B756" s="13"/>
    </row>
    <row r="757" spans="2:2" s="8" customFormat="1" ht="12.75">
      <c r="B757" s="13"/>
    </row>
    <row r="758" spans="2:2" s="8" customFormat="1" ht="12.75">
      <c r="B758" s="13"/>
    </row>
    <row r="759" spans="2:2" s="8" customFormat="1" ht="12.75">
      <c r="B759" s="13"/>
    </row>
    <row r="760" spans="2:2" s="8" customFormat="1" ht="12.75">
      <c r="B760" s="13"/>
    </row>
    <row r="761" spans="2:2" s="8" customFormat="1" ht="12.75">
      <c r="B761" s="13"/>
    </row>
    <row r="762" spans="2:2" s="8" customFormat="1" ht="12.75">
      <c r="B762" s="13"/>
    </row>
    <row r="763" spans="2:2" s="8" customFormat="1" ht="12.75">
      <c r="B763" s="13"/>
    </row>
    <row r="764" spans="2:2" s="8" customFormat="1" ht="12.75">
      <c r="B764" s="13"/>
    </row>
    <row r="765" spans="2:2" s="8" customFormat="1" ht="12.75">
      <c r="B765" s="13"/>
    </row>
    <row r="766" spans="2:2" s="8" customFormat="1" ht="12.75">
      <c r="B766" s="13"/>
    </row>
    <row r="767" spans="2:2" s="8" customFormat="1" ht="12.75">
      <c r="B767" s="13"/>
    </row>
    <row r="768" spans="2:2" s="8" customFormat="1" ht="12.75">
      <c r="B768" s="13"/>
    </row>
    <row r="769" spans="2:2" s="8" customFormat="1" ht="12.75">
      <c r="B769" s="13"/>
    </row>
    <row r="770" spans="2:2" s="8" customFormat="1" ht="12.75">
      <c r="B770" s="13"/>
    </row>
    <row r="771" spans="2:2" s="8" customFormat="1" ht="12.75">
      <c r="B771" s="13"/>
    </row>
    <row r="772" spans="2:2" s="8" customFormat="1" ht="12.75">
      <c r="B772" s="13"/>
    </row>
    <row r="773" spans="2:2" s="8" customFormat="1" ht="12.75">
      <c r="B773" s="13"/>
    </row>
    <row r="774" spans="2:2" s="8" customFormat="1" ht="12.75">
      <c r="B774" s="13"/>
    </row>
    <row r="775" spans="2:2" s="8" customFormat="1" ht="12.75">
      <c r="B775" s="13"/>
    </row>
    <row r="776" spans="2:2" s="8" customFormat="1" ht="12.75">
      <c r="B776" s="13"/>
    </row>
    <row r="777" spans="2:2" s="8" customFormat="1" ht="12.75">
      <c r="B777" s="13"/>
    </row>
    <row r="778" spans="2:2" s="8" customFormat="1" ht="12.75">
      <c r="B778" s="13"/>
    </row>
    <row r="779" spans="2:2" s="8" customFormat="1" ht="12.75">
      <c r="B779" s="13"/>
    </row>
    <row r="780" spans="2:2" s="8" customFormat="1" ht="12.75">
      <c r="B780" s="13"/>
    </row>
    <row r="781" spans="2:2" s="8" customFormat="1" ht="12.75">
      <c r="B781" s="13"/>
    </row>
    <row r="782" spans="2:2" s="8" customFormat="1" ht="12.75">
      <c r="B782" s="13"/>
    </row>
    <row r="783" spans="2:2" s="8" customFormat="1" ht="12.75">
      <c r="B783" s="13"/>
    </row>
    <row r="784" spans="2:2" s="8" customFormat="1" ht="12.75">
      <c r="B784" s="13"/>
    </row>
    <row r="785" spans="2:2" s="8" customFormat="1" ht="12.75">
      <c r="B785" s="13"/>
    </row>
    <row r="786" spans="2:2" s="8" customFormat="1" ht="12.75">
      <c r="B786" s="13"/>
    </row>
    <row r="787" spans="2:2" s="8" customFormat="1" ht="12.75">
      <c r="B787" s="13"/>
    </row>
    <row r="788" spans="2:2" s="8" customFormat="1" ht="12.75">
      <c r="B788" s="13"/>
    </row>
    <row r="789" spans="2:2" s="8" customFormat="1" ht="12.75">
      <c r="B789" s="13"/>
    </row>
    <row r="790" spans="2:2" s="8" customFormat="1" ht="12.75">
      <c r="B790" s="13"/>
    </row>
    <row r="791" spans="2:2" s="8" customFormat="1" ht="12.75">
      <c r="B791" s="13"/>
    </row>
    <row r="792" spans="2:2" s="8" customFormat="1" ht="12.75">
      <c r="B792" s="13"/>
    </row>
    <row r="793" spans="2:2" s="8" customFormat="1" ht="12.75">
      <c r="B793" s="13"/>
    </row>
    <row r="794" spans="2:2" s="8" customFormat="1" ht="12.75">
      <c r="B794" s="13"/>
    </row>
    <row r="795" spans="2:2" s="8" customFormat="1" ht="12.75">
      <c r="B795" s="13"/>
    </row>
    <row r="796" spans="2:2" s="8" customFormat="1" ht="12.75">
      <c r="B796" s="13"/>
    </row>
    <row r="797" spans="2:2" s="8" customFormat="1" ht="12.75">
      <c r="B797" s="13"/>
    </row>
    <row r="798" spans="2:2" s="8" customFormat="1" ht="12.75">
      <c r="B798" s="13"/>
    </row>
    <row r="799" spans="2:2" s="8" customFormat="1" ht="12.75">
      <c r="B799" s="13"/>
    </row>
    <row r="800" spans="2:2" s="8" customFormat="1" ht="12.75">
      <c r="B800" s="13"/>
    </row>
    <row r="801" spans="2:2" s="8" customFormat="1" ht="12.75">
      <c r="B801" s="13"/>
    </row>
    <row r="802" spans="2:2" s="8" customFormat="1" ht="12.75">
      <c r="B802" s="13"/>
    </row>
    <row r="803" spans="2:2" s="8" customFormat="1" ht="12.75">
      <c r="B803" s="13"/>
    </row>
    <row r="804" spans="2:2" s="8" customFormat="1" ht="12.75">
      <c r="B804" s="13"/>
    </row>
    <row r="805" spans="2:2" s="8" customFormat="1" ht="12.75">
      <c r="B805" s="13"/>
    </row>
    <row r="806" spans="2:2" s="8" customFormat="1" ht="12.75">
      <c r="B806" s="13"/>
    </row>
    <row r="807" spans="2:2" s="8" customFormat="1" ht="12.75">
      <c r="B807" s="13"/>
    </row>
    <row r="808" spans="2:2" s="8" customFormat="1" ht="12.75">
      <c r="B808" s="13"/>
    </row>
    <row r="809" spans="2:2" s="8" customFormat="1" ht="12.75">
      <c r="B809" s="13"/>
    </row>
    <row r="810" spans="2:2" s="8" customFormat="1" ht="12.75">
      <c r="B810" s="13"/>
    </row>
    <row r="811" spans="2:2" s="8" customFormat="1" ht="12.75">
      <c r="B811" s="13"/>
    </row>
    <row r="812" spans="2:2" s="8" customFormat="1" ht="12.75">
      <c r="B812" s="13"/>
    </row>
    <row r="813" spans="2:2" s="8" customFormat="1" ht="12.75">
      <c r="B813" s="13"/>
    </row>
    <row r="814" spans="2:2" s="8" customFormat="1" ht="12.75">
      <c r="B814" s="13"/>
    </row>
    <row r="815" spans="2:2" s="8" customFormat="1" ht="12.75">
      <c r="B815" s="13"/>
    </row>
    <row r="816" spans="2:2" s="8" customFormat="1" ht="12.75">
      <c r="B816" s="13"/>
    </row>
    <row r="817" spans="2:2" s="8" customFormat="1" ht="12.75">
      <c r="B817" s="13"/>
    </row>
    <row r="818" spans="2:2" s="8" customFormat="1" ht="12.75">
      <c r="B818" s="13"/>
    </row>
    <row r="819" spans="2:2" s="8" customFormat="1" ht="12.75">
      <c r="B819" s="13"/>
    </row>
    <row r="820" spans="2:2" s="8" customFormat="1" ht="12.75">
      <c r="B820" s="13"/>
    </row>
    <row r="821" spans="2:2" s="8" customFormat="1" ht="12.75">
      <c r="B821" s="13"/>
    </row>
    <row r="822" spans="2:2" s="8" customFormat="1" ht="12.75">
      <c r="B822" s="13"/>
    </row>
    <row r="823" spans="2:2" s="8" customFormat="1" ht="12.75">
      <c r="B823" s="13"/>
    </row>
    <row r="824" spans="2:2" s="8" customFormat="1" ht="12.75">
      <c r="B824" s="13"/>
    </row>
    <row r="825" spans="2:2" s="8" customFormat="1" ht="12.75">
      <c r="B825" s="13"/>
    </row>
    <row r="826" spans="2:2" s="8" customFormat="1" ht="12.75">
      <c r="B826" s="13"/>
    </row>
    <row r="827" spans="2:2" s="8" customFormat="1" ht="12.75">
      <c r="B827" s="13"/>
    </row>
    <row r="828" spans="2:2" s="8" customFormat="1" ht="12.75">
      <c r="B828" s="13"/>
    </row>
    <row r="829" spans="2:2" s="8" customFormat="1" ht="12.75">
      <c r="B829" s="13"/>
    </row>
    <row r="830" spans="2:2" s="8" customFormat="1" ht="12.75">
      <c r="B830" s="13"/>
    </row>
    <row r="831" spans="2:2" s="8" customFormat="1" ht="12.75">
      <c r="B831" s="13"/>
    </row>
    <row r="832" spans="2:2" s="8" customFormat="1" ht="12.75">
      <c r="B832" s="13"/>
    </row>
    <row r="833" spans="2:2" s="8" customFormat="1" ht="12.75">
      <c r="B833" s="13"/>
    </row>
    <row r="834" spans="2:2" s="8" customFormat="1" ht="12.75">
      <c r="B834" s="13"/>
    </row>
    <row r="835" spans="2:2" s="8" customFormat="1" ht="12.75">
      <c r="B835" s="13"/>
    </row>
    <row r="836" spans="2:2" s="8" customFormat="1" ht="12.75">
      <c r="B836" s="13"/>
    </row>
    <row r="837" spans="2:2" s="8" customFormat="1" ht="12.75">
      <c r="B837" s="13"/>
    </row>
    <row r="838" spans="2:2" s="8" customFormat="1" ht="12.75">
      <c r="B838" s="13"/>
    </row>
    <row r="839" spans="2:2" s="8" customFormat="1" ht="12.75">
      <c r="B839" s="13"/>
    </row>
    <row r="840" spans="2:2" s="8" customFormat="1" ht="12.75">
      <c r="B840" s="13"/>
    </row>
    <row r="841" spans="2:2" s="8" customFormat="1" ht="12.75">
      <c r="B841" s="13"/>
    </row>
    <row r="842" spans="2:2" s="8" customFormat="1" ht="12.75">
      <c r="B842" s="13"/>
    </row>
    <row r="843" spans="2:2" s="8" customFormat="1" ht="12.75">
      <c r="B843" s="13"/>
    </row>
    <row r="844" spans="2:2" s="8" customFormat="1" ht="12.75">
      <c r="B844" s="13"/>
    </row>
    <row r="845" spans="2:2" s="8" customFormat="1" ht="12.75">
      <c r="B845" s="13"/>
    </row>
    <row r="846" spans="2:2" s="8" customFormat="1" ht="12.75">
      <c r="B846" s="13"/>
    </row>
    <row r="847" spans="2:2" s="8" customFormat="1" ht="12.75">
      <c r="B847" s="13"/>
    </row>
    <row r="848" spans="2:2" s="8" customFormat="1" ht="12.75">
      <c r="B848" s="13"/>
    </row>
    <row r="849" spans="2:2" s="8" customFormat="1" ht="12.75">
      <c r="B849" s="13"/>
    </row>
    <row r="850" spans="2:2" s="8" customFormat="1" ht="12.75">
      <c r="B850" s="13"/>
    </row>
    <row r="851" spans="2:2" s="8" customFormat="1" ht="12.75">
      <c r="B851" s="13"/>
    </row>
    <row r="852" spans="2:2" s="8" customFormat="1" ht="12.75">
      <c r="B852" s="13"/>
    </row>
    <row r="853" spans="2:2" s="8" customFormat="1" ht="12.75">
      <c r="B853" s="13"/>
    </row>
    <row r="854" spans="2:2" s="8" customFormat="1" ht="12.75">
      <c r="B854" s="13"/>
    </row>
    <row r="855" spans="2:2" s="8" customFormat="1" ht="12.75">
      <c r="B855" s="13"/>
    </row>
    <row r="856" spans="2:2" s="8" customFormat="1" ht="12.75">
      <c r="B856" s="13"/>
    </row>
    <row r="857" spans="2:2" s="8" customFormat="1" ht="12.75">
      <c r="B857" s="13"/>
    </row>
    <row r="858" spans="2:2" s="8" customFormat="1" ht="12.75">
      <c r="B858" s="13"/>
    </row>
    <row r="859" spans="2:2" s="8" customFormat="1" ht="12.75">
      <c r="B859" s="13"/>
    </row>
    <row r="860" spans="2:2" s="8" customFormat="1" ht="12.75">
      <c r="B860" s="13"/>
    </row>
    <row r="861" spans="2:2" s="8" customFormat="1" ht="12.75">
      <c r="B861" s="13"/>
    </row>
    <row r="862" spans="2:2" s="8" customFormat="1" ht="12.75">
      <c r="B862" s="13"/>
    </row>
    <row r="863" spans="2:2" s="8" customFormat="1" ht="12.75">
      <c r="B863" s="13"/>
    </row>
    <row r="864" spans="2:2" s="8" customFormat="1" ht="12.75">
      <c r="B864" s="13"/>
    </row>
    <row r="865" spans="2:2" s="8" customFormat="1" ht="12.75">
      <c r="B865" s="13"/>
    </row>
    <row r="866" spans="2:2" s="8" customFormat="1" ht="12.75">
      <c r="B866" s="13"/>
    </row>
    <row r="867" spans="2:2" s="8" customFormat="1" ht="12.75">
      <c r="B867" s="13"/>
    </row>
    <row r="868" spans="2:2" s="8" customFormat="1" ht="12.75">
      <c r="B868" s="13"/>
    </row>
    <row r="869" spans="2:2" s="8" customFormat="1" ht="12.75">
      <c r="B869" s="13"/>
    </row>
    <row r="870" spans="2:2" s="8" customFormat="1" ht="12.75">
      <c r="B870" s="13"/>
    </row>
    <row r="871" spans="2:2" s="8" customFormat="1" ht="12.75">
      <c r="B871" s="13"/>
    </row>
    <row r="872" spans="2:2" s="8" customFormat="1" ht="12.75">
      <c r="B872" s="13"/>
    </row>
    <row r="873" spans="2:2" s="8" customFormat="1" ht="12.75">
      <c r="B873" s="13"/>
    </row>
    <row r="874" spans="2:2" s="8" customFormat="1" ht="12.75">
      <c r="B874" s="13"/>
    </row>
    <row r="875" spans="2:2" s="8" customFormat="1" ht="12.75">
      <c r="B875" s="13"/>
    </row>
    <row r="876" spans="2:2" s="8" customFormat="1" ht="12.75">
      <c r="B876" s="13"/>
    </row>
    <row r="877" spans="2:2" s="8" customFormat="1" ht="12.75">
      <c r="B877" s="13"/>
    </row>
    <row r="878" spans="2:2" s="8" customFormat="1" ht="12.75">
      <c r="B878" s="13"/>
    </row>
    <row r="879" spans="2:2" s="8" customFormat="1" ht="12.75">
      <c r="B879" s="13"/>
    </row>
    <row r="880" spans="2:2" s="8" customFormat="1" ht="12.75">
      <c r="B880" s="13"/>
    </row>
    <row r="881" spans="2:2" s="8" customFormat="1" ht="12.75">
      <c r="B881" s="13"/>
    </row>
    <row r="882" spans="2:2" s="8" customFormat="1" ht="12.75">
      <c r="B882" s="13"/>
    </row>
    <row r="883" spans="2:2" s="8" customFormat="1" ht="12.75">
      <c r="B883" s="13"/>
    </row>
    <row r="884" spans="2:2" s="8" customFormat="1" ht="12.75">
      <c r="B884" s="13"/>
    </row>
    <row r="885" spans="2:2" s="8" customFormat="1" ht="12.75">
      <c r="B885" s="13"/>
    </row>
    <row r="886" spans="2:2" s="8" customFormat="1" ht="12.75">
      <c r="B886" s="13"/>
    </row>
    <row r="887" spans="2:2" s="8" customFormat="1" ht="12.75">
      <c r="B887" s="13"/>
    </row>
    <row r="888" spans="2:2" s="8" customFormat="1" ht="12.75">
      <c r="B888" s="13"/>
    </row>
    <row r="889" spans="2:2" s="8" customFormat="1" ht="12.75">
      <c r="B889" s="13"/>
    </row>
    <row r="890" spans="2:2" s="8" customFormat="1" ht="12.75">
      <c r="B890" s="13"/>
    </row>
    <row r="891" spans="2:2" s="8" customFormat="1" ht="12.75">
      <c r="B891" s="13"/>
    </row>
    <row r="892" spans="2:2" s="8" customFormat="1" ht="12.75">
      <c r="B892" s="13"/>
    </row>
    <row r="893" spans="2:2" s="8" customFormat="1" ht="12.75">
      <c r="B893" s="13"/>
    </row>
    <row r="894" spans="2:2" s="8" customFormat="1" ht="12.75">
      <c r="B894" s="13"/>
    </row>
    <row r="895" spans="2:2" s="8" customFormat="1" ht="12.75">
      <c r="B895" s="13"/>
    </row>
    <row r="896" spans="2:2" s="8" customFormat="1" ht="12.75">
      <c r="B896" s="13"/>
    </row>
    <row r="897" spans="2:2" s="8" customFormat="1" ht="12.75">
      <c r="B897" s="13"/>
    </row>
    <row r="898" spans="2:2" s="8" customFormat="1" ht="12.75">
      <c r="B898" s="13"/>
    </row>
    <row r="899" spans="2:2" s="8" customFormat="1" ht="12.75">
      <c r="B899" s="13"/>
    </row>
    <row r="900" spans="2:2" s="8" customFormat="1" ht="12.75">
      <c r="B900" s="13"/>
    </row>
    <row r="901" spans="2:2" s="8" customFormat="1" ht="12.75">
      <c r="B901" s="13"/>
    </row>
    <row r="902" spans="2:2" s="8" customFormat="1" ht="12.75">
      <c r="B902" s="13"/>
    </row>
    <row r="903" spans="2:2" s="8" customFormat="1" ht="12.75">
      <c r="B903" s="13"/>
    </row>
    <row r="904" spans="2:2" s="8" customFormat="1" ht="12.75">
      <c r="B904" s="13"/>
    </row>
    <row r="905" spans="2:2" s="8" customFormat="1" ht="12.75">
      <c r="B905" s="13"/>
    </row>
    <row r="906" spans="2:2" s="8" customFormat="1" ht="12.75">
      <c r="B906" s="13"/>
    </row>
    <row r="907" spans="2:2" s="8" customFormat="1" ht="12.75">
      <c r="B907" s="13"/>
    </row>
    <row r="908" spans="2:2" s="8" customFormat="1" ht="12.75">
      <c r="B908" s="13"/>
    </row>
    <row r="909" spans="2:2" s="8" customFormat="1" ht="12.75">
      <c r="B909" s="13"/>
    </row>
    <row r="910" spans="2:2" s="8" customFormat="1" ht="12.75">
      <c r="B910" s="13"/>
    </row>
    <row r="911" spans="2:2" s="8" customFormat="1" ht="12.75">
      <c r="B911" s="13"/>
    </row>
    <row r="912" spans="2:2" s="8" customFormat="1" ht="12.75">
      <c r="B912" s="13"/>
    </row>
    <row r="913" spans="2:2" s="8" customFormat="1" ht="12.75">
      <c r="B913" s="13"/>
    </row>
    <row r="914" spans="2:2" s="8" customFormat="1" ht="12.75">
      <c r="B914" s="13"/>
    </row>
    <row r="915" spans="2:2" s="8" customFormat="1" ht="12.75">
      <c r="B915" s="13"/>
    </row>
    <row r="916" spans="2:2" s="8" customFormat="1" ht="12.75">
      <c r="B916" s="13"/>
    </row>
    <row r="917" spans="2:2" s="8" customFormat="1" ht="12.75">
      <c r="B917" s="13"/>
    </row>
    <row r="918" spans="2:2" s="8" customFormat="1" ht="12.75">
      <c r="B918" s="13"/>
    </row>
    <row r="919" spans="2:2" s="8" customFormat="1" ht="12.75">
      <c r="B919" s="13"/>
    </row>
    <row r="920" spans="2:2" s="8" customFormat="1" ht="12.75">
      <c r="B920" s="13"/>
    </row>
    <row r="921" spans="2:2" s="8" customFormat="1" ht="12.75">
      <c r="B921" s="13"/>
    </row>
    <row r="922" spans="2:2" s="8" customFormat="1" ht="12.75">
      <c r="B922" s="13"/>
    </row>
    <row r="923" spans="2:2" s="8" customFormat="1" ht="12.75">
      <c r="B923" s="13"/>
    </row>
    <row r="924" spans="2:2" s="8" customFormat="1" ht="12.75">
      <c r="B924" s="13"/>
    </row>
    <row r="925" spans="2:2" s="8" customFormat="1" ht="12.75">
      <c r="B925" s="13"/>
    </row>
    <row r="926" spans="2:2" s="8" customFormat="1" ht="12.75">
      <c r="B926" s="13"/>
    </row>
    <row r="927" spans="2:2" s="8" customFormat="1" ht="12.75">
      <c r="B927" s="13"/>
    </row>
    <row r="928" spans="2:2" s="8" customFormat="1" ht="12.75">
      <c r="B928" s="13"/>
    </row>
    <row r="929" spans="2:2" s="8" customFormat="1" ht="12.75">
      <c r="B929" s="13"/>
    </row>
    <row r="930" spans="2:2" s="8" customFormat="1" ht="12.75">
      <c r="B930" s="13"/>
    </row>
    <row r="931" spans="2:2" s="8" customFormat="1" ht="12.75">
      <c r="B931" s="13"/>
    </row>
    <row r="932" spans="2:2" s="8" customFormat="1" ht="12.75">
      <c r="B932" s="13"/>
    </row>
    <row r="933" spans="2:2" s="8" customFormat="1" ht="12.75">
      <c r="B933" s="13"/>
    </row>
    <row r="934" spans="2:2" s="8" customFormat="1" ht="12.75">
      <c r="B934" s="13"/>
    </row>
    <row r="935" spans="2:2" s="8" customFormat="1" ht="12.75">
      <c r="B935" s="13"/>
    </row>
    <row r="936" spans="2:2" s="8" customFormat="1" ht="12.75">
      <c r="B936" s="13"/>
    </row>
    <row r="937" spans="2:2" s="8" customFormat="1" ht="12.75">
      <c r="B937" s="13"/>
    </row>
    <row r="938" spans="2:2" s="8" customFormat="1" ht="12.75">
      <c r="B938" s="13"/>
    </row>
    <row r="939" spans="2:2" s="8" customFormat="1" ht="12.75">
      <c r="B939" s="13"/>
    </row>
    <row r="940" spans="2:2" s="8" customFormat="1" ht="12.75">
      <c r="B940" s="13"/>
    </row>
    <row r="941" spans="2:2" s="8" customFormat="1" ht="12.75">
      <c r="B941" s="13"/>
    </row>
    <row r="942" spans="2:2" s="8" customFormat="1" ht="12.75">
      <c r="B942" s="13"/>
    </row>
    <row r="943" spans="2:2" s="8" customFormat="1" ht="12.75">
      <c r="B943" s="13"/>
    </row>
    <row r="944" spans="2:2" s="8" customFormat="1" ht="12.75">
      <c r="B944" s="13"/>
    </row>
    <row r="945" spans="2:2" s="8" customFormat="1" ht="12.75">
      <c r="B945" s="13"/>
    </row>
    <row r="946" spans="2:2" s="8" customFormat="1" ht="12.75">
      <c r="B946" s="13"/>
    </row>
    <row r="947" spans="2:2" s="8" customFormat="1" ht="12.75">
      <c r="B947" s="13"/>
    </row>
    <row r="948" spans="2:2" s="8" customFormat="1" ht="12.75">
      <c r="B948" s="13"/>
    </row>
    <row r="949" spans="2:2" s="8" customFormat="1" ht="12.75">
      <c r="B949" s="13"/>
    </row>
    <row r="950" spans="2:2" s="8" customFormat="1" ht="12.75">
      <c r="B950" s="13"/>
    </row>
    <row r="951" spans="2:2" s="8" customFormat="1" ht="12.75">
      <c r="B951" s="13"/>
    </row>
    <row r="952" spans="2:2" s="8" customFormat="1" ht="12.75">
      <c r="B952" s="13"/>
    </row>
    <row r="953" spans="2:2" s="8" customFormat="1" ht="12.75">
      <c r="B953" s="13"/>
    </row>
    <row r="954" spans="2:2" s="8" customFormat="1" ht="12.75">
      <c r="B954" s="13"/>
    </row>
    <row r="955" spans="2:2" s="8" customFormat="1" ht="12.75">
      <c r="B955" s="13"/>
    </row>
    <row r="956" spans="2:2" s="8" customFormat="1" ht="12.75">
      <c r="B956" s="13"/>
    </row>
    <row r="957" spans="2:2" s="8" customFormat="1" ht="12.75">
      <c r="B957" s="13"/>
    </row>
    <row r="958" spans="2:2" s="8" customFormat="1" ht="12.75">
      <c r="B958" s="13"/>
    </row>
    <row r="959" spans="2:2" s="8" customFormat="1" ht="12.75">
      <c r="B959" s="13"/>
    </row>
    <row r="960" spans="2:2" s="8" customFormat="1" ht="12.75">
      <c r="B960" s="13"/>
    </row>
    <row r="961" spans="2:2" s="8" customFormat="1" ht="12.75">
      <c r="B961" s="13"/>
    </row>
    <row r="962" spans="2:2" s="8" customFormat="1" ht="12.75">
      <c r="B962" s="13"/>
    </row>
    <row r="963" spans="2:2" s="8" customFormat="1" ht="12.75">
      <c r="B963" s="13"/>
    </row>
    <row r="964" spans="2:2" s="8" customFormat="1" ht="12.75">
      <c r="B964" s="13"/>
    </row>
    <row r="965" spans="2:2" s="8" customFormat="1" ht="12.75">
      <c r="B965" s="13"/>
    </row>
    <row r="966" spans="2:2" s="8" customFormat="1" ht="12.75">
      <c r="B966" s="13"/>
    </row>
    <row r="967" spans="2:2" s="8" customFormat="1" ht="12.75">
      <c r="B967" s="13"/>
    </row>
    <row r="968" spans="2:2" s="8" customFormat="1" ht="12.75">
      <c r="B968" s="13"/>
    </row>
    <row r="969" spans="2:2" s="8" customFormat="1" ht="12.75">
      <c r="B969" s="13"/>
    </row>
    <row r="970" spans="2:2" s="8" customFormat="1" ht="12.75">
      <c r="B970" s="13"/>
    </row>
    <row r="971" spans="2:2" s="8" customFormat="1" ht="12.75">
      <c r="B971" s="13"/>
    </row>
    <row r="972" spans="2:2" s="8" customFormat="1" ht="12.75">
      <c r="B972" s="13"/>
    </row>
    <row r="973" spans="2:2" s="8" customFormat="1" ht="12.75">
      <c r="B973" s="13"/>
    </row>
    <row r="974" spans="2:2" s="8" customFormat="1" ht="12.75">
      <c r="B974" s="13"/>
    </row>
    <row r="975" spans="2:2" s="8" customFormat="1" ht="12.75">
      <c r="B975" s="13"/>
    </row>
    <row r="976" spans="2:2" s="8" customFormat="1" ht="12.75">
      <c r="B976" s="13"/>
    </row>
    <row r="977" spans="2:2" s="8" customFormat="1" ht="12.75">
      <c r="B977" s="13"/>
    </row>
    <row r="978" spans="2:2" s="8" customFormat="1" ht="12.75">
      <c r="B978" s="13"/>
    </row>
    <row r="979" spans="2:2" s="8" customFormat="1" ht="12.75">
      <c r="B979" s="13"/>
    </row>
    <row r="980" spans="2:2" s="8" customFormat="1" ht="12.75">
      <c r="B980" s="13"/>
    </row>
    <row r="981" spans="2:2" s="8" customFormat="1" ht="12.75">
      <c r="B981" s="13"/>
    </row>
    <row r="982" spans="2:2" s="8" customFormat="1" ht="12.75">
      <c r="B982" s="13"/>
    </row>
    <row r="983" spans="2:2" s="8" customFormat="1" ht="12.75">
      <c r="B983" s="13"/>
    </row>
    <row r="984" spans="2:2" s="8" customFormat="1" ht="12.75">
      <c r="B984" s="13"/>
    </row>
    <row r="985" spans="2:2" s="8" customFormat="1" ht="12.75">
      <c r="B985" s="13"/>
    </row>
    <row r="986" spans="2:2" s="8" customFormat="1" ht="12.75">
      <c r="B986" s="13"/>
    </row>
    <row r="987" spans="2:2" s="8" customFormat="1" ht="12.75">
      <c r="B987" s="13"/>
    </row>
    <row r="988" spans="2:2" s="8" customFormat="1" ht="12.75">
      <c r="B988" s="13"/>
    </row>
    <row r="989" spans="2:2" s="8" customFormat="1" ht="12.75">
      <c r="B989" s="13"/>
    </row>
    <row r="990" spans="2:2" s="8" customFormat="1" ht="12.75">
      <c r="B990" s="13"/>
    </row>
    <row r="991" spans="2:2" s="8" customFormat="1" ht="12.75">
      <c r="B991" s="13"/>
    </row>
    <row r="992" spans="2:2" s="8" customFormat="1" ht="12.75">
      <c r="B992" s="13"/>
    </row>
    <row r="993" spans="2:2" s="8" customFormat="1" ht="12.75">
      <c r="B993" s="13"/>
    </row>
    <row r="994" spans="2:2" s="8" customFormat="1" ht="12.75">
      <c r="B994" s="13"/>
    </row>
    <row r="995" spans="2:2" s="8" customFormat="1" ht="12.75">
      <c r="B995" s="13"/>
    </row>
    <row r="996" spans="2:2" s="8" customFormat="1" ht="12.75">
      <c r="B996" s="13"/>
    </row>
    <row r="997" spans="2:2" s="8" customFormat="1" ht="12.75">
      <c r="B997" s="13"/>
    </row>
    <row r="998" spans="2:2" s="8" customFormat="1" ht="12.75">
      <c r="B998" s="13"/>
    </row>
    <row r="999" spans="2:2" s="8" customFormat="1" ht="12.75">
      <c r="B999" s="13"/>
    </row>
    <row r="1000" spans="2:2" s="8" customFormat="1" ht="12.75">
      <c r="B1000" s="13"/>
    </row>
    <row r="1001" spans="2:2" s="8" customFormat="1" ht="12.75">
      <c r="B1001" s="13"/>
    </row>
    <row r="1002" spans="2:2" s="8" customFormat="1" ht="12.75">
      <c r="B1002" s="13"/>
    </row>
    <row r="1003" spans="2:2" s="8" customFormat="1" ht="12.75">
      <c r="B1003" s="13"/>
    </row>
    <row r="1004" spans="2:2" s="8" customFormat="1" ht="12.75">
      <c r="B1004" s="13"/>
    </row>
    <row r="1005" spans="2:2" s="8" customFormat="1" ht="12.75">
      <c r="B1005" s="13"/>
    </row>
    <row r="1006" spans="2:2" s="8" customFormat="1" ht="12.75">
      <c r="B1006" s="13"/>
    </row>
    <row r="1007" spans="2:2" s="8" customFormat="1" ht="12.75">
      <c r="B1007" s="13"/>
    </row>
    <row r="1008" spans="2:2" s="8" customFormat="1" ht="12.75">
      <c r="B1008" s="13"/>
    </row>
    <row r="1009" spans="2:2" s="8" customFormat="1" ht="12.75">
      <c r="B1009" s="13"/>
    </row>
    <row r="1010" spans="2:2" s="8" customFormat="1" ht="12.75">
      <c r="B1010" s="13"/>
    </row>
    <row r="1011" spans="2:2" s="8" customFormat="1" ht="12.75">
      <c r="B1011" s="13"/>
    </row>
    <row r="1012" spans="2:2" s="8" customFormat="1" ht="12.75">
      <c r="B1012" s="13"/>
    </row>
    <row r="1013" spans="2:2" s="8" customFormat="1" ht="12.75">
      <c r="B1013" s="13"/>
    </row>
    <row r="1014" spans="2:2" s="8" customFormat="1" ht="12.75">
      <c r="B1014" s="13"/>
    </row>
    <row r="1015" spans="2:2" s="8" customFormat="1" ht="12.75">
      <c r="B1015" s="13"/>
    </row>
    <row r="1016" spans="2:2" s="8" customFormat="1" ht="12.75">
      <c r="B1016" s="13"/>
    </row>
    <row r="1017" spans="2:2" s="8" customFormat="1" ht="12.75">
      <c r="B1017" s="13"/>
    </row>
    <row r="1018" spans="2:2" s="8" customFormat="1" ht="12.75">
      <c r="B1018" s="13"/>
    </row>
    <row r="1019" spans="2:2" s="8" customFormat="1" ht="12.75">
      <c r="B1019" s="13"/>
    </row>
    <row r="1020" spans="2:2" s="8" customFormat="1" ht="12.75">
      <c r="B1020" s="13"/>
    </row>
    <row r="1021" spans="2:2" s="8" customFormat="1" ht="12.75">
      <c r="B1021" s="13"/>
    </row>
    <row r="1022" spans="2:2" s="8" customFormat="1" ht="12.75">
      <c r="B1022" s="13"/>
    </row>
    <row r="1023" spans="2:2" s="8" customFormat="1" ht="12.75">
      <c r="B1023" s="13"/>
    </row>
    <row r="1024" spans="2:2" s="8" customFormat="1" ht="12.75">
      <c r="B1024" s="13"/>
    </row>
    <row r="1025" spans="2:2" s="8" customFormat="1" ht="12.75">
      <c r="B1025" s="13"/>
    </row>
    <row r="1026" spans="2:2" s="8" customFormat="1" ht="12.75">
      <c r="B1026" s="13"/>
    </row>
    <row r="1027" spans="2:2" s="8" customFormat="1" ht="12.75">
      <c r="B1027" s="13"/>
    </row>
    <row r="1028" spans="2:2" s="8" customFormat="1" ht="12.75">
      <c r="B1028" s="13"/>
    </row>
    <row r="1029" spans="2:2" s="8" customFormat="1" ht="12.75">
      <c r="B1029" s="13"/>
    </row>
    <row r="1030" spans="2:2" s="8" customFormat="1" ht="12.75">
      <c r="B1030" s="13"/>
    </row>
    <row r="1031" spans="2:2" s="8" customFormat="1" ht="12.75">
      <c r="B1031" s="13"/>
    </row>
    <row r="1032" spans="2:2" s="8" customFormat="1" ht="12.75">
      <c r="B1032" s="13"/>
    </row>
    <row r="1033" spans="2:2" s="8" customFormat="1" ht="12.75">
      <c r="B1033" s="13"/>
    </row>
    <row r="1034" spans="2:2" s="8" customFormat="1" ht="12.75">
      <c r="B1034" s="13"/>
    </row>
    <row r="1035" spans="2:2" s="8" customFormat="1" ht="12.75">
      <c r="B1035" s="13"/>
    </row>
    <row r="1036" spans="2:2" s="8" customFormat="1" ht="12.75">
      <c r="B1036" s="13"/>
    </row>
    <row r="1037" spans="2:2" s="8" customFormat="1" ht="12.75">
      <c r="B1037" s="13"/>
    </row>
    <row r="1038" spans="2:2" s="8" customFormat="1" ht="12.75">
      <c r="B1038" s="13"/>
    </row>
    <row r="1039" spans="2:2" s="8" customFormat="1" ht="12.75">
      <c r="B1039" s="13"/>
    </row>
    <row r="1040" spans="2:2" s="8" customFormat="1" ht="12.75">
      <c r="B1040" s="13"/>
    </row>
    <row r="1041" spans="2:2" s="8" customFormat="1" ht="12.75">
      <c r="B1041" s="13"/>
    </row>
    <row r="1042" spans="2:2" s="8" customFormat="1" ht="12.75">
      <c r="B1042" s="13"/>
    </row>
    <row r="1043" spans="2:2" s="8" customFormat="1" ht="12.75">
      <c r="B1043" s="13"/>
    </row>
    <row r="1044" spans="2:2" s="8" customFormat="1" ht="12.75">
      <c r="B1044" s="13"/>
    </row>
    <row r="1045" spans="2:2" s="8" customFormat="1" ht="12.75">
      <c r="B1045" s="13"/>
    </row>
    <row r="1046" spans="2:2" s="8" customFormat="1" ht="12.75">
      <c r="B1046" s="13"/>
    </row>
    <row r="1047" spans="2:2" s="8" customFormat="1" ht="12.75">
      <c r="B1047" s="13"/>
    </row>
    <row r="1048" spans="2:2" s="8" customFormat="1" ht="12.75">
      <c r="B1048" s="13"/>
    </row>
    <row r="1049" spans="2:2" s="8" customFormat="1" ht="12.75">
      <c r="B1049" s="13"/>
    </row>
    <row r="1050" spans="2:2" s="8" customFormat="1" ht="12.75">
      <c r="B1050" s="13"/>
    </row>
    <row r="1051" spans="2:2" s="8" customFormat="1" ht="12.75">
      <c r="B1051" s="13"/>
    </row>
    <row r="1052" spans="2:2" s="8" customFormat="1" ht="12.75">
      <c r="B1052" s="13"/>
    </row>
    <row r="1053" spans="2:2" s="8" customFormat="1" ht="12.75">
      <c r="B1053" s="13"/>
    </row>
    <row r="1054" spans="2:2" s="8" customFormat="1" ht="12.75">
      <c r="B1054" s="13"/>
    </row>
    <row r="1055" spans="2:2" s="8" customFormat="1" ht="12.75">
      <c r="B1055" s="13"/>
    </row>
    <row r="1056" spans="2:2" s="8" customFormat="1" ht="12.75">
      <c r="B1056" s="13"/>
    </row>
    <row r="1057" spans="2:2" s="8" customFormat="1" ht="12.75">
      <c r="B1057" s="13"/>
    </row>
    <row r="1058" spans="2:2" s="8" customFormat="1" ht="12.75">
      <c r="B1058" s="13"/>
    </row>
    <row r="1059" spans="2:2" s="8" customFormat="1" ht="12.75">
      <c r="B1059" s="13"/>
    </row>
    <row r="1060" spans="2:2" s="8" customFormat="1" ht="12.75">
      <c r="B1060" s="13"/>
    </row>
    <row r="1061" spans="2:2" s="8" customFormat="1" ht="12.75">
      <c r="B1061" s="13"/>
    </row>
    <row r="1062" spans="2:2" s="8" customFormat="1" ht="12.75">
      <c r="B1062" s="13"/>
    </row>
    <row r="1063" spans="2:2" s="8" customFormat="1" ht="12.75">
      <c r="B1063" s="13"/>
    </row>
    <row r="1064" spans="2:2" s="8" customFormat="1" ht="12.75">
      <c r="B1064" s="13"/>
    </row>
    <row r="1065" spans="2:2" s="8" customFormat="1" ht="12.75">
      <c r="B1065" s="13"/>
    </row>
    <row r="1066" spans="2:2" s="8" customFormat="1" ht="12.75">
      <c r="B1066" s="13"/>
    </row>
    <row r="1067" spans="2:2" s="8" customFormat="1" ht="12.75">
      <c r="B1067" s="13"/>
    </row>
    <row r="1068" spans="2:2" s="8" customFormat="1" ht="12.75">
      <c r="B1068" s="13"/>
    </row>
    <row r="1069" spans="2:2" s="8" customFormat="1" ht="12.75">
      <c r="B1069" s="13"/>
    </row>
    <row r="1070" spans="2:2" s="8" customFormat="1" ht="12.75">
      <c r="B1070" s="13"/>
    </row>
    <row r="1071" spans="2:2" s="8" customFormat="1" ht="12.75">
      <c r="B1071" s="13"/>
    </row>
    <row r="1072" spans="2:2" s="8" customFormat="1" ht="12.75">
      <c r="B1072" s="13"/>
    </row>
    <row r="1073" spans="2:2" s="8" customFormat="1" ht="12.75">
      <c r="B1073" s="13"/>
    </row>
    <row r="1074" spans="2:2" s="8" customFormat="1" ht="12.75">
      <c r="B1074" s="13"/>
    </row>
    <row r="1075" spans="2:2" s="8" customFormat="1" ht="12.75">
      <c r="B1075" s="13"/>
    </row>
    <row r="1076" spans="2:2" s="8" customFormat="1" ht="12.75">
      <c r="B1076" s="13"/>
    </row>
    <row r="1077" spans="2:2" s="8" customFormat="1" ht="12.75">
      <c r="B1077" s="13"/>
    </row>
    <row r="1078" spans="2:2" s="8" customFormat="1" ht="12.75">
      <c r="B1078" s="13"/>
    </row>
    <row r="1079" spans="2:2" s="8" customFormat="1" ht="12.75">
      <c r="B1079" s="13"/>
    </row>
    <row r="1080" spans="2:2" s="8" customFormat="1" ht="12.75">
      <c r="B1080" s="13"/>
    </row>
    <row r="1081" spans="2:2" s="8" customFormat="1" ht="12.75">
      <c r="B1081" s="13"/>
    </row>
    <row r="1082" spans="2:2" s="8" customFormat="1" ht="12.75">
      <c r="B1082" s="13"/>
    </row>
    <row r="1083" spans="2:2" s="8" customFormat="1" ht="12.75">
      <c r="B1083" s="13"/>
    </row>
    <row r="1084" spans="2:2" s="8" customFormat="1" ht="12.75">
      <c r="B1084" s="13"/>
    </row>
    <row r="1085" spans="2:2" s="8" customFormat="1" ht="12.75">
      <c r="B1085" s="13"/>
    </row>
    <row r="1086" spans="2:2" s="8" customFormat="1" ht="12.75">
      <c r="B1086" s="13"/>
    </row>
    <row r="1087" spans="2:2" s="8" customFormat="1" ht="12.75">
      <c r="B1087" s="13"/>
    </row>
    <row r="1088" spans="2:2" s="8" customFormat="1" ht="12.75">
      <c r="B1088" s="13"/>
    </row>
    <row r="1089" spans="2:2" s="8" customFormat="1" ht="12.75">
      <c r="B1089" s="13"/>
    </row>
    <row r="1090" spans="2:2" s="8" customFormat="1" ht="12.75">
      <c r="B1090" s="13"/>
    </row>
    <row r="1091" spans="2:2" s="8" customFormat="1" ht="12.75">
      <c r="B1091" s="13"/>
    </row>
    <row r="1092" spans="2:2" s="8" customFormat="1" ht="12.75">
      <c r="B1092" s="13"/>
    </row>
    <row r="1093" spans="2:2" s="8" customFormat="1" ht="12.75">
      <c r="B1093" s="13"/>
    </row>
    <row r="1094" spans="2:2" s="8" customFormat="1" ht="12.75">
      <c r="B1094" s="13"/>
    </row>
    <row r="1095" spans="2:2" s="8" customFormat="1" ht="12.75">
      <c r="B1095" s="13"/>
    </row>
    <row r="1096" spans="2:2" s="8" customFormat="1" ht="12.75">
      <c r="B1096" s="13"/>
    </row>
    <row r="1097" spans="2:2" s="8" customFormat="1" ht="12.75">
      <c r="B1097" s="13"/>
    </row>
    <row r="1098" spans="2:2" s="8" customFormat="1" ht="12.75">
      <c r="B1098" s="13"/>
    </row>
    <row r="1099" spans="2:2" s="8" customFormat="1" ht="12.75">
      <c r="B1099" s="13"/>
    </row>
    <row r="1100" spans="2:2" s="8" customFormat="1" ht="12.75">
      <c r="B1100" s="13"/>
    </row>
    <row r="1101" spans="2:2" s="8" customFormat="1" ht="12.75">
      <c r="B1101" s="13"/>
    </row>
    <row r="1102" spans="2:2" s="8" customFormat="1" ht="12.75">
      <c r="B1102" s="13"/>
    </row>
    <row r="1103" spans="2:2" s="8" customFormat="1" ht="12.75">
      <c r="B1103" s="13"/>
    </row>
    <row r="1104" spans="2:2" s="8" customFormat="1" ht="12.75">
      <c r="B1104" s="13"/>
    </row>
    <row r="1105" spans="2:2" s="8" customFormat="1" ht="12.75">
      <c r="B1105" s="13"/>
    </row>
    <row r="1106" spans="2:2" s="8" customFormat="1" ht="12.75">
      <c r="B1106" s="13"/>
    </row>
    <row r="1107" spans="2:2" s="8" customFormat="1" ht="12.75">
      <c r="B1107" s="13"/>
    </row>
    <row r="1108" spans="2:2" s="8" customFormat="1" ht="12.75">
      <c r="B1108" s="13"/>
    </row>
    <row r="1109" spans="2:2" s="8" customFormat="1" ht="12.75">
      <c r="B1109" s="13"/>
    </row>
    <row r="1110" spans="2:2" s="8" customFormat="1" ht="12.75">
      <c r="B1110" s="13"/>
    </row>
    <row r="1111" spans="2:2" s="8" customFormat="1" ht="12.75">
      <c r="B1111" s="13"/>
    </row>
    <row r="1112" spans="2:2" s="8" customFormat="1" ht="12.75">
      <c r="B1112" s="13"/>
    </row>
    <row r="1113" spans="2:2" s="8" customFormat="1" ht="12.75">
      <c r="B1113" s="13"/>
    </row>
    <row r="1114" spans="2:2" s="8" customFormat="1" ht="12.75">
      <c r="B1114" s="13"/>
    </row>
    <row r="1115" spans="2:2" s="8" customFormat="1" ht="12.75">
      <c r="B1115" s="13"/>
    </row>
    <row r="1116" spans="2:2" s="8" customFormat="1" ht="12.75">
      <c r="B1116" s="13"/>
    </row>
    <row r="1117" spans="2:2" s="8" customFormat="1" ht="12.75">
      <c r="B1117" s="13"/>
    </row>
    <row r="1118" spans="2:2" s="8" customFormat="1" ht="12.75">
      <c r="B1118" s="13"/>
    </row>
    <row r="1119" spans="2:2" s="8" customFormat="1" ht="12.75">
      <c r="B1119" s="13"/>
    </row>
    <row r="1120" spans="2:2" s="8" customFormat="1" ht="12.75">
      <c r="B1120" s="13"/>
    </row>
    <row r="1121" spans="2:2" s="8" customFormat="1" ht="12.75">
      <c r="B1121" s="13"/>
    </row>
    <row r="1122" spans="2:2" s="8" customFormat="1" ht="12.75">
      <c r="B1122" s="13"/>
    </row>
    <row r="1123" spans="2:2" s="8" customFormat="1" ht="12.75">
      <c r="B1123" s="13"/>
    </row>
    <row r="1124" spans="2:2" s="8" customFormat="1" ht="12.75">
      <c r="B1124" s="13"/>
    </row>
    <row r="1125" spans="2:2" s="8" customFormat="1" ht="12.75">
      <c r="B1125" s="13"/>
    </row>
    <row r="1126" spans="2:2" s="8" customFormat="1" ht="12.75">
      <c r="B1126" s="13"/>
    </row>
    <row r="1127" spans="2:2" s="8" customFormat="1" ht="12.75">
      <c r="B1127" s="13"/>
    </row>
    <row r="1128" spans="2:2" s="8" customFormat="1" ht="12.75">
      <c r="B1128" s="13"/>
    </row>
    <row r="1129" spans="2:2" s="8" customFormat="1" ht="12.75">
      <c r="B1129" s="13"/>
    </row>
    <row r="1130" spans="2:2" s="8" customFormat="1" ht="12.75">
      <c r="B1130" s="13"/>
    </row>
    <row r="1131" spans="2:2" s="8" customFormat="1" ht="12.75">
      <c r="B1131" s="13"/>
    </row>
    <row r="1132" spans="2:2" s="8" customFormat="1" ht="12.75">
      <c r="B1132" s="13"/>
    </row>
    <row r="1133" spans="2:2" s="8" customFormat="1" ht="12.75">
      <c r="B1133" s="13"/>
    </row>
    <row r="1134" spans="2:2" s="8" customFormat="1" ht="12.75">
      <c r="B1134" s="13"/>
    </row>
    <row r="1135" spans="2:2" s="8" customFormat="1" ht="12.75">
      <c r="B1135" s="13"/>
    </row>
    <row r="1136" spans="2:2" s="8" customFormat="1" ht="12.75">
      <c r="B1136" s="13"/>
    </row>
    <row r="1137" spans="2:2" s="8" customFormat="1" ht="12.75">
      <c r="B1137" s="13"/>
    </row>
    <row r="1138" spans="2:2" s="8" customFormat="1" ht="12.75">
      <c r="B1138" s="13"/>
    </row>
    <row r="1139" spans="2:2" s="8" customFormat="1" ht="12.75">
      <c r="B1139" s="13"/>
    </row>
    <row r="1140" spans="2:2" s="8" customFormat="1" ht="12.75">
      <c r="B1140" s="13"/>
    </row>
    <row r="1141" spans="2:2" s="8" customFormat="1" ht="12.75">
      <c r="B1141" s="13"/>
    </row>
    <row r="1142" spans="2:2" s="8" customFormat="1" ht="12.75">
      <c r="B1142" s="13"/>
    </row>
    <row r="1143" spans="2:2" s="8" customFormat="1" ht="12.75">
      <c r="B1143" s="13"/>
    </row>
    <row r="1144" spans="2:2" s="8" customFormat="1" ht="12.75">
      <c r="B1144" s="13"/>
    </row>
    <row r="1145" spans="2:2" s="8" customFormat="1" ht="12.75">
      <c r="B1145" s="13"/>
    </row>
    <row r="1146" spans="2:2" s="8" customFormat="1" ht="12.75">
      <c r="B1146" s="13"/>
    </row>
    <row r="1147" spans="2:2" s="8" customFormat="1" ht="12.75">
      <c r="B1147" s="13"/>
    </row>
    <row r="1148" spans="2:2" s="8" customFormat="1" ht="12.75">
      <c r="B1148" s="13"/>
    </row>
    <row r="1149" spans="2:2" s="8" customFormat="1" ht="12.75">
      <c r="B1149" s="13"/>
    </row>
    <row r="1150" spans="2:2" s="8" customFormat="1" ht="12.75">
      <c r="B1150" s="13"/>
    </row>
    <row r="1151" spans="2:2" s="8" customFormat="1" ht="12.75">
      <c r="B1151" s="13"/>
    </row>
    <row r="1152" spans="2:2" s="8" customFormat="1" ht="12.75">
      <c r="B1152" s="13"/>
    </row>
    <row r="1153" spans="2:2" s="8" customFormat="1" ht="12.75">
      <c r="B1153" s="13"/>
    </row>
    <row r="1154" spans="2:2" s="8" customFormat="1" ht="12.75">
      <c r="B1154" s="13"/>
    </row>
    <row r="1155" spans="2:2" s="8" customFormat="1" ht="12.75">
      <c r="B1155" s="13"/>
    </row>
    <row r="1156" spans="2:2" s="8" customFormat="1" ht="12.75">
      <c r="B1156" s="13"/>
    </row>
    <row r="1157" spans="2:2" s="8" customFormat="1" ht="12.75">
      <c r="B1157" s="13"/>
    </row>
    <row r="1158" spans="2:2" s="8" customFormat="1" ht="12.75">
      <c r="B1158" s="13"/>
    </row>
    <row r="1159" spans="2:2" s="8" customFormat="1" ht="12.75">
      <c r="B1159" s="13"/>
    </row>
    <row r="1160" spans="2:2" s="8" customFormat="1" ht="12.75">
      <c r="B1160" s="13"/>
    </row>
    <row r="1161" spans="2:2" s="8" customFormat="1" ht="12.75">
      <c r="B1161" s="13"/>
    </row>
    <row r="1162" spans="2:2" s="8" customFormat="1" ht="12.75">
      <c r="B1162" s="13"/>
    </row>
    <row r="1163" spans="2:2" s="8" customFormat="1" ht="12.75">
      <c r="B1163" s="13"/>
    </row>
    <row r="1164" spans="2:2" s="8" customFormat="1" ht="12.75">
      <c r="B1164" s="13"/>
    </row>
    <row r="1165" spans="2:2" s="8" customFormat="1" ht="12.75">
      <c r="B1165" s="13"/>
    </row>
    <row r="1166" spans="2:2" s="8" customFormat="1" ht="12.75">
      <c r="B1166" s="13"/>
    </row>
    <row r="1167" spans="2:2" s="8" customFormat="1" ht="12.75">
      <c r="B1167" s="13"/>
    </row>
    <row r="1168" spans="2:2" s="8" customFormat="1" ht="12.75">
      <c r="B1168" s="13"/>
    </row>
    <row r="1169" spans="2:2" s="8" customFormat="1" ht="12.75">
      <c r="B1169" s="13"/>
    </row>
    <row r="1170" spans="2:2" s="8" customFormat="1" ht="12.75">
      <c r="B1170" s="13"/>
    </row>
    <row r="1171" spans="2:2" s="8" customFormat="1" ht="12.75">
      <c r="B1171" s="13"/>
    </row>
    <row r="1172" spans="2:2" s="8" customFormat="1" ht="12.75">
      <c r="B1172" s="13"/>
    </row>
    <row r="1173" spans="2:2" s="8" customFormat="1" ht="12.75">
      <c r="B1173" s="13"/>
    </row>
    <row r="1174" spans="2:2" s="8" customFormat="1" ht="12.75">
      <c r="B1174" s="13"/>
    </row>
    <row r="1175" spans="2:2" s="8" customFormat="1" ht="12.75">
      <c r="B1175" s="13"/>
    </row>
    <row r="1176" spans="2:2" s="8" customFormat="1" ht="12.75">
      <c r="B1176" s="13"/>
    </row>
    <row r="1177" spans="2:2" s="8" customFormat="1" ht="12.75">
      <c r="B1177" s="13"/>
    </row>
    <row r="1178" spans="2:2" s="8" customFormat="1" ht="12.75">
      <c r="B1178" s="13"/>
    </row>
    <row r="1179" spans="2:2" s="8" customFormat="1" ht="12.75">
      <c r="B1179" s="13"/>
    </row>
    <row r="1180" spans="2:2" s="8" customFormat="1" ht="12.75">
      <c r="B1180" s="13"/>
    </row>
    <row r="1181" spans="2:2" s="8" customFormat="1" ht="12.75">
      <c r="B1181" s="13"/>
    </row>
    <row r="1182" spans="2:2" s="8" customFormat="1" ht="12.75">
      <c r="B1182" s="13"/>
    </row>
    <row r="1183" spans="2:2" s="8" customFormat="1" ht="12.75">
      <c r="B1183" s="13"/>
    </row>
    <row r="1184" spans="2:2" s="8" customFormat="1" ht="12.75">
      <c r="B1184" s="13"/>
    </row>
    <row r="1185" spans="2:2" s="8" customFormat="1" ht="12.75">
      <c r="B1185" s="13"/>
    </row>
    <row r="1186" spans="2:2" s="8" customFormat="1" ht="12.75">
      <c r="B1186" s="13"/>
    </row>
    <row r="1187" spans="2:2" s="8" customFormat="1" ht="12.75">
      <c r="B1187" s="13"/>
    </row>
    <row r="1188" spans="2:2" s="8" customFormat="1" ht="12.75">
      <c r="B1188" s="13"/>
    </row>
    <row r="1189" spans="2:2" s="8" customFormat="1" ht="12.75">
      <c r="B1189" s="13"/>
    </row>
    <row r="1190" spans="2:2" s="8" customFormat="1" ht="12.75">
      <c r="B1190" s="13"/>
    </row>
    <row r="1191" spans="2:2" s="8" customFormat="1" ht="12.75">
      <c r="B1191" s="13"/>
    </row>
    <row r="1192" spans="2:2" s="8" customFormat="1" ht="12.75">
      <c r="B1192" s="13"/>
    </row>
    <row r="1193" spans="2:2" s="8" customFormat="1" ht="12.75">
      <c r="B1193" s="13"/>
    </row>
    <row r="1194" spans="2:2" s="8" customFormat="1" ht="12.75">
      <c r="B1194" s="13"/>
    </row>
    <row r="1195" spans="2:2" s="8" customFormat="1" ht="12.75">
      <c r="B1195" s="13"/>
    </row>
    <row r="1196" spans="2:2" s="8" customFormat="1" ht="12.75">
      <c r="B1196" s="13"/>
    </row>
    <row r="1197" spans="2:2" s="8" customFormat="1" ht="12.75">
      <c r="B1197" s="13"/>
    </row>
    <row r="1198" spans="2:2" s="8" customFormat="1" ht="12.75">
      <c r="B1198" s="13"/>
    </row>
    <row r="1199" spans="2:2" s="8" customFormat="1" ht="12.75">
      <c r="B1199" s="13"/>
    </row>
    <row r="1200" spans="2:2" s="8" customFormat="1" ht="12.75">
      <c r="B1200" s="13"/>
    </row>
    <row r="1201" spans="2:2" s="8" customFormat="1" ht="12.75">
      <c r="B1201" s="13"/>
    </row>
    <row r="1202" spans="2:2" s="8" customFormat="1" ht="12.75">
      <c r="B1202" s="13"/>
    </row>
    <row r="1203" spans="2:2" s="8" customFormat="1" ht="12.75">
      <c r="B1203" s="13"/>
    </row>
    <row r="1204" spans="2:2" s="8" customFormat="1" ht="12.75">
      <c r="B1204" s="13"/>
    </row>
    <row r="1205" spans="2:2" s="8" customFormat="1" ht="12.75">
      <c r="B1205" s="13"/>
    </row>
    <row r="1206" spans="2:2" s="8" customFormat="1" ht="12.75">
      <c r="B1206" s="13"/>
    </row>
    <row r="1207" spans="2:2" s="8" customFormat="1" ht="12.75">
      <c r="B1207" s="13"/>
    </row>
    <row r="1208" spans="2:2" s="8" customFormat="1" ht="12.75">
      <c r="B1208" s="13"/>
    </row>
    <row r="1209" spans="2:2" s="8" customFormat="1" ht="12.75">
      <c r="B1209" s="13"/>
    </row>
    <row r="1210" spans="2:2" s="8" customFormat="1" ht="12.75">
      <c r="B1210" s="13"/>
    </row>
    <row r="1211" spans="2:2" s="8" customFormat="1" ht="12.75">
      <c r="B1211" s="13"/>
    </row>
    <row r="1212" spans="2:2" s="8" customFormat="1" ht="12.75">
      <c r="B1212" s="13"/>
    </row>
    <row r="1213" spans="2:2" s="8" customFormat="1" ht="12.75">
      <c r="B1213" s="13"/>
    </row>
    <row r="1214" spans="2:2" s="8" customFormat="1" ht="12.75">
      <c r="B1214" s="13"/>
    </row>
    <row r="1215" spans="2:2" s="8" customFormat="1" ht="12.75">
      <c r="B1215" s="13"/>
    </row>
    <row r="1216" spans="2:2" s="8" customFormat="1" ht="12.75">
      <c r="B1216" s="13"/>
    </row>
    <row r="1217" spans="2:2" s="8" customFormat="1" ht="12.75">
      <c r="B1217" s="13"/>
    </row>
    <row r="1218" spans="2:2" s="8" customFormat="1" ht="12.75">
      <c r="B1218" s="13"/>
    </row>
    <row r="1219" spans="2:2" s="8" customFormat="1" ht="12.75">
      <c r="B1219" s="13"/>
    </row>
    <row r="1220" spans="2:2" s="8" customFormat="1" ht="12.75">
      <c r="B1220" s="13"/>
    </row>
    <row r="1221" spans="2:2" s="8" customFormat="1" ht="12.75">
      <c r="B1221" s="13"/>
    </row>
    <row r="1222" spans="2:2" s="8" customFormat="1" ht="12.75">
      <c r="B1222" s="13"/>
    </row>
    <row r="1223" spans="2:2" s="8" customFormat="1" ht="12.75">
      <c r="B1223" s="13"/>
    </row>
    <row r="1224" spans="2:2" s="8" customFormat="1" ht="12.75">
      <c r="B1224" s="13"/>
    </row>
    <row r="1225" spans="2:2" s="8" customFormat="1" ht="12.75">
      <c r="B1225" s="13"/>
    </row>
    <row r="1226" spans="2:2" s="8" customFormat="1" ht="12.75">
      <c r="B1226" s="13"/>
    </row>
    <row r="1227" spans="2:2" s="8" customFormat="1" ht="12.75">
      <c r="B1227" s="13"/>
    </row>
    <row r="1228" spans="2:2" s="8" customFormat="1" ht="12.75">
      <c r="B1228" s="13"/>
    </row>
    <row r="1229" spans="2:2" s="8" customFormat="1" ht="12.75">
      <c r="B1229" s="13"/>
    </row>
    <row r="1230" spans="2:2" s="8" customFormat="1" ht="12.75">
      <c r="B1230" s="13"/>
    </row>
    <row r="1231" spans="2:2" s="8" customFormat="1" ht="12.75">
      <c r="B1231" s="13"/>
    </row>
    <row r="1232" spans="2:2" s="8" customFormat="1" ht="12.75">
      <c r="B1232" s="13"/>
    </row>
    <row r="1233" spans="2:2" s="8" customFormat="1" ht="12.75">
      <c r="B1233" s="13"/>
    </row>
    <row r="1234" spans="2:2" s="8" customFormat="1" ht="12.75">
      <c r="B1234" s="13"/>
    </row>
    <row r="1235" spans="2:2" s="8" customFormat="1" ht="12.75">
      <c r="B1235" s="13"/>
    </row>
    <row r="1236" spans="2:2" s="8" customFormat="1" ht="12.75">
      <c r="B1236" s="13"/>
    </row>
    <row r="1237" spans="2:2" s="8" customFormat="1" ht="12.75">
      <c r="B1237" s="13"/>
    </row>
    <row r="1238" spans="2:2" s="8" customFormat="1" ht="12.75">
      <c r="B1238" s="13"/>
    </row>
    <row r="1239" spans="2:2" s="8" customFormat="1" ht="12.75">
      <c r="B1239" s="13"/>
    </row>
    <row r="1240" spans="2:2" s="8" customFormat="1" ht="12.75">
      <c r="B1240" s="13"/>
    </row>
    <row r="1241" spans="2:2" s="8" customFormat="1" ht="12.75">
      <c r="B1241" s="13"/>
    </row>
    <row r="1242" spans="2:2" s="8" customFormat="1" ht="12.75">
      <c r="B1242" s="13"/>
    </row>
    <row r="1243" spans="2:2" s="8" customFormat="1" ht="12.75">
      <c r="B1243" s="13"/>
    </row>
    <row r="1244" spans="2:2" s="8" customFormat="1" ht="12.75">
      <c r="B1244" s="13"/>
    </row>
    <row r="1245" spans="2:2" s="8" customFormat="1" ht="12.75">
      <c r="B1245" s="13"/>
    </row>
    <row r="1246" spans="2:2" s="8" customFormat="1" ht="12.75">
      <c r="B1246" s="13"/>
    </row>
    <row r="1247" spans="2:2" s="8" customFormat="1" ht="12.75">
      <c r="B1247" s="13"/>
    </row>
    <row r="1248" spans="2:2" s="8" customFormat="1" ht="12.75">
      <c r="B1248" s="13"/>
    </row>
    <row r="1249" spans="2:2" s="8" customFormat="1" ht="12.75">
      <c r="B1249" s="13"/>
    </row>
    <row r="1250" spans="2:2" s="8" customFormat="1" ht="12.75">
      <c r="B1250" s="13"/>
    </row>
    <row r="1251" spans="2:2" s="8" customFormat="1" ht="12.75">
      <c r="B1251" s="13"/>
    </row>
    <row r="1252" spans="2:2" s="8" customFormat="1" ht="12.75">
      <c r="B1252" s="13"/>
    </row>
    <row r="1253" spans="2:2" s="8" customFormat="1" ht="12.75">
      <c r="B1253" s="13"/>
    </row>
    <row r="1254" spans="2:2" s="8" customFormat="1" ht="12.75">
      <c r="B1254" s="13"/>
    </row>
    <row r="1255" spans="2:2" s="8" customFormat="1" ht="12.75">
      <c r="B1255" s="13"/>
    </row>
    <row r="1256" spans="2:2" s="8" customFormat="1" ht="12.75">
      <c r="B1256" s="13"/>
    </row>
    <row r="1257" spans="2:2" s="8" customFormat="1" ht="12.75">
      <c r="B1257" s="13"/>
    </row>
    <row r="1258" spans="2:2" s="8" customFormat="1" ht="12.75">
      <c r="B1258" s="13"/>
    </row>
    <row r="1259" spans="2:2" s="8" customFormat="1" ht="12.75">
      <c r="B1259" s="13"/>
    </row>
    <row r="1260" spans="2:2" s="8" customFormat="1" ht="12.75">
      <c r="B1260" s="13"/>
    </row>
    <row r="1261" spans="2:2" s="8" customFormat="1" ht="12.75">
      <c r="B1261" s="13"/>
    </row>
    <row r="1262" spans="2:2" s="8" customFormat="1" ht="12.75">
      <c r="B1262" s="13"/>
    </row>
    <row r="1263" spans="2:2" s="8" customFormat="1" ht="12.75">
      <c r="B1263" s="13"/>
    </row>
    <row r="1264" spans="2:2" s="8" customFormat="1" ht="12.75">
      <c r="B1264" s="13"/>
    </row>
    <row r="1265" spans="2:2" s="8" customFormat="1" ht="12.75">
      <c r="B1265" s="13"/>
    </row>
    <row r="1266" spans="2:2" s="8" customFormat="1" ht="12.75">
      <c r="B1266" s="13"/>
    </row>
    <row r="1267" spans="2:2" s="8" customFormat="1" ht="12.75">
      <c r="B1267" s="13"/>
    </row>
    <row r="1268" spans="2:2" s="8" customFormat="1" ht="12.75">
      <c r="B1268" s="13"/>
    </row>
    <row r="1269" spans="2:2" s="8" customFormat="1" ht="12.75">
      <c r="B1269" s="13"/>
    </row>
    <row r="1270" spans="2:2" s="8" customFormat="1" ht="12.75">
      <c r="B1270" s="13"/>
    </row>
    <row r="1271" spans="2:2" s="8" customFormat="1" ht="12.75">
      <c r="B1271" s="13"/>
    </row>
    <row r="1272" spans="2:2" s="8" customFormat="1" ht="12.75">
      <c r="B1272" s="13"/>
    </row>
    <row r="1273" spans="2:2" s="8" customFormat="1" ht="12.75">
      <c r="B1273" s="13"/>
    </row>
    <row r="1274" spans="2:2" s="8" customFormat="1" ht="12.75">
      <c r="B1274" s="13"/>
    </row>
    <row r="1275" spans="2:2" s="8" customFormat="1" ht="12.75">
      <c r="B1275" s="13"/>
    </row>
    <row r="1276" spans="2:2" s="8" customFormat="1" ht="12.75">
      <c r="B1276" s="13"/>
    </row>
    <row r="1277" spans="2:2" s="8" customFormat="1" ht="12.75">
      <c r="B1277" s="13"/>
    </row>
    <row r="1278" spans="2:2" s="8" customFormat="1" ht="12.75">
      <c r="B1278" s="13"/>
    </row>
    <row r="1279" spans="2:2" s="8" customFormat="1" ht="12.75">
      <c r="B1279" s="13"/>
    </row>
    <row r="1280" spans="2:2" s="8" customFormat="1" ht="12.75">
      <c r="B1280" s="13"/>
    </row>
    <row r="1281" spans="2:2" s="8" customFormat="1" ht="12.75">
      <c r="B1281" s="13"/>
    </row>
    <row r="1282" spans="2:2" s="8" customFormat="1" ht="12.75">
      <c r="B1282" s="13"/>
    </row>
    <row r="1283" spans="2:2" s="8" customFormat="1" ht="12.75">
      <c r="B1283" s="13"/>
    </row>
    <row r="1284" spans="2:2" s="8" customFormat="1" ht="12.75">
      <c r="B1284" s="13"/>
    </row>
    <row r="1285" spans="2:2" s="8" customFormat="1" ht="12.75">
      <c r="B1285" s="13"/>
    </row>
    <row r="1286" spans="2:2" s="8" customFormat="1" ht="12.75">
      <c r="B1286" s="13"/>
    </row>
    <row r="1287" spans="2:2" s="8" customFormat="1" ht="12.75">
      <c r="B1287" s="13"/>
    </row>
    <row r="1288" spans="2:2" s="8" customFormat="1" ht="12.75">
      <c r="B1288" s="13"/>
    </row>
    <row r="1289" spans="2:2" s="8" customFormat="1" ht="12.75">
      <c r="B1289" s="13"/>
    </row>
    <row r="1290" spans="2:2" s="8" customFormat="1" ht="12.75">
      <c r="B1290" s="13"/>
    </row>
    <row r="1291" spans="2:2" s="8" customFormat="1" ht="12.75">
      <c r="B1291" s="13"/>
    </row>
    <row r="1292" spans="2:2" s="8" customFormat="1" ht="12.75">
      <c r="B1292" s="13"/>
    </row>
    <row r="1293" spans="2:2" s="8" customFormat="1" ht="12.75">
      <c r="B1293" s="13"/>
    </row>
    <row r="1294" spans="2:2" s="8" customFormat="1" ht="12.75">
      <c r="B1294" s="13"/>
    </row>
    <row r="1295" spans="2:2" s="8" customFormat="1" ht="12.75">
      <c r="B1295" s="13"/>
    </row>
    <row r="1296" spans="2:2" s="8" customFormat="1" ht="12.75">
      <c r="B1296" s="13"/>
    </row>
    <row r="1297" spans="2:2" s="8" customFormat="1" ht="12.75">
      <c r="B1297" s="13"/>
    </row>
    <row r="1298" spans="2:2" s="8" customFormat="1" ht="12.75">
      <c r="B1298" s="13"/>
    </row>
    <row r="1299" spans="2:2" s="8" customFormat="1" ht="12.75">
      <c r="B1299" s="13"/>
    </row>
    <row r="1300" spans="2:2" s="8" customFormat="1" ht="12.75">
      <c r="B1300" s="13"/>
    </row>
    <row r="1301" spans="2:2" s="8" customFormat="1" ht="12.75">
      <c r="B1301" s="13"/>
    </row>
    <row r="1302" spans="2:2" s="8" customFormat="1" ht="12.75">
      <c r="B1302" s="13"/>
    </row>
    <row r="1303" spans="2:2" s="8" customFormat="1" ht="12.75">
      <c r="B1303" s="13"/>
    </row>
    <row r="1304" spans="2:2" s="8" customFormat="1" ht="12.75">
      <c r="B1304" s="13"/>
    </row>
    <row r="1305" spans="2:2" s="8" customFormat="1" ht="12.75">
      <c r="B1305" s="13"/>
    </row>
    <row r="1306" spans="2:2" s="8" customFormat="1" ht="12.75">
      <c r="B1306" s="13"/>
    </row>
    <row r="1307" spans="2:2" s="8" customFormat="1" ht="12.75">
      <c r="B1307" s="13"/>
    </row>
    <row r="1308" spans="2:2" s="8" customFormat="1" ht="12.75">
      <c r="B1308" s="13"/>
    </row>
    <row r="1309" spans="2:2" s="8" customFormat="1" ht="12.75">
      <c r="B1309" s="13"/>
    </row>
    <row r="1310" spans="2:2" s="8" customFormat="1" ht="12.75">
      <c r="B1310" s="13"/>
    </row>
    <row r="1311" spans="2:2" s="8" customFormat="1" ht="12.75">
      <c r="B1311" s="13"/>
    </row>
    <row r="1312" spans="2:2" s="8" customFormat="1" ht="12.75">
      <c r="B1312" s="13"/>
    </row>
    <row r="1313" spans="2:2" s="8" customFormat="1" ht="12.75">
      <c r="B1313" s="13"/>
    </row>
    <row r="1314" spans="2:2" s="8" customFormat="1" ht="12.75">
      <c r="B1314" s="13"/>
    </row>
    <row r="1315" spans="2:2" s="8" customFormat="1" ht="12.75">
      <c r="B1315" s="13"/>
    </row>
    <row r="1316" spans="2:2" s="8" customFormat="1" ht="12.75">
      <c r="B1316" s="13"/>
    </row>
    <row r="1317" spans="2:2" s="8" customFormat="1" ht="12.75">
      <c r="B1317" s="13"/>
    </row>
    <row r="1318" spans="2:2" s="8" customFormat="1" ht="12.75">
      <c r="B1318" s="13"/>
    </row>
    <row r="1319" spans="2:2" s="8" customFormat="1" ht="12.75">
      <c r="B1319" s="13"/>
    </row>
    <row r="1320" spans="2:2" s="8" customFormat="1" ht="12.75">
      <c r="B1320" s="13"/>
    </row>
    <row r="1321" spans="2:2" s="8" customFormat="1" ht="12.75">
      <c r="B1321" s="13"/>
    </row>
    <row r="1322" spans="2:2" s="8" customFormat="1" ht="12.75">
      <c r="B1322" s="13"/>
    </row>
    <row r="1323" spans="2:2" s="8" customFormat="1" ht="12.75">
      <c r="B1323" s="13"/>
    </row>
    <row r="1324" spans="2:2" s="8" customFormat="1" ht="12.75">
      <c r="B1324" s="13"/>
    </row>
    <row r="1325" spans="2:2" s="8" customFormat="1" ht="12.75">
      <c r="B1325" s="13"/>
    </row>
    <row r="1326" spans="2:2" s="8" customFormat="1" ht="12.75">
      <c r="B1326" s="13"/>
    </row>
    <row r="1327" spans="2:2" s="8" customFormat="1" ht="12.75">
      <c r="B1327" s="13"/>
    </row>
    <row r="1328" spans="2:2" s="8" customFormat="1" ht="12.75">
      <c r="B1328" s="13"/>
    </row>
    <row r="1329" spans="2:2" s="8" customFormat="1" ht="12.75">
      <c r="B1329" s="13"/>
    </row>
    <row r="1330" spans="2:2" s="8" customFormat="1" ht="12.75">
      <c r="B1330" s="13"/>
    </row>
    <row r="1331" spans="2:2" s="8" customFormat="1" ht="12.75">
      <c r="B1331" s="13"/>
    </row>
    <row r="1332" spans="2:2" s="8" customFormat="1" ht="12.75">
      <c r="B1332" s="13"/>
    </row>
    <row r="1333" spans="2:2" s="8" customFormat="1" ht="12.75">
      <c r="B1333" s="13"/>
    </row>
    <row r="1334" spans="2:2" s="8" customFormat="1" ht="12.75">
      <c r="B1334" s="13"/>
    </row>
    <row r="1335" spans="2:2" s="8" customFormat="1" ht="12.75">
      <c r="B1335" s="13"/>
    </row>
    <row r="1336" spans="2:2" s="8" customFormat="1" ht="12.75">
      <c r="B1336" s="13"/>
    </row>
    <row r="1337" spans="2:2" s="8" customFormat="1" ht="12.75">
      <c r="B1337" s="13"/>
    </row>
    <row r="1338" spans="2:2" s="8" customFormat="1" ht="12.75">
      <c r="B1338" s="13"/>
    </row>
    <row r="1339" spans="2:2" s="8" customFormat="1" ht="12.75">
      <c r="B1339" s="13"/>
    </row>
    <row r="1340" spans="2:2" s="8" customFormat="1" ht="12.75">
      <c r="B1340" s="13"/>
    </row>
    <row r="1341" spans="2:2" s="8" customFormat="1" ht="12.75">
      <c r="B1341" s="13"/>
    </row>
    <row r="1342" spans="2:2" s="8" customFormat="1" ht="12.75">
      <c r="B1342" s="13"/>
    </row>
    <row r="1343" spans="2:2" s="8" customFormat="1" ht="12.75">
      <c r="B1343" s="13"/>
    </row>
    <row r="1344" spans="2:2" s="8" customFormat="1" ht="12.75">
      <c r="B1344" s="13"/>
    </row>
    <row r="1345" spans="2:2" s="8" customFormat="1" ht="12.75">
      <c r="B1345" s="13"/>
    </row>
    <row r="1346" spans="2:2" s="8" customFormat="1" ht="12.75">
      <c r="B1346" s="13"/>
    </row>
    <row r="1347" spans="2:2" s="8" customFormat="1" ht="12.75">
      <c r="B1347" s="13"/>
    </row>
    <row r="1348" spans="2:2" s="8" customFormat="1" ht="12.75">
      <c r="B1348" s="13"/>
    </row>
    <row r="1349" spans="2:2" s="8" customFormat="1" ht="12.75">
      <c r="B1349" s="13"/>
    </row>
    <row r="1350" spans="2:2" s="8" customFormat="1" ht="12.75">
      <c r="B1350" s="13"/>
    </row>
    <row r="1351" spans="2:2" s="8" customFormat="1" ht="12.75">
      <c r="B1351" s="13"/>
    </row>
    <row r="1352" spans="2:2" s="8" customFormat="1" ht="12.75">
      <c r="B1352" s="13"/>
    </row>
    <row r="1353" spans="2:2" s="8" customFormat="1" ht="12.75">
      <c r="B1353" s="13"/>
    </row>
    <row r="1354" spans="2:2" s="8" customFormat="1" ht="12.75">
      <c r="B1354" s="13"/>
    </row>
    <row r="1355" spans="2:2" s="8" customFormat="1" ht="12.75">
      <c r="B1355" s="13"/>
    </row>
    <row r="1356" spans="2:2" s="8" customFormat="1" ht="12.75">
      <c r="B1356" s="13"/>
    </row>
    <row r="1357" spans="2:2" s="8" customFormat="1" ht="12.75">
      <c r="B1357" s="13"/>
    </row>
    <row r="1358" spans="2:2" s="8" customFormat="1" ht="12.75">
      <c r="B1358" s="13"/>
    </row>
    <row r="1359" spans="2:2" s="8" customFormat="1" ht="12.75">
      <c r="B1359" s="13"/>
    </row>
    <row r="1360" spans="2:2" s="8" customFormat="1" ht="12.75">
      <c r="B1360" s="13"/>
    </row>
    <row r="1361" spans="2:2" s="8" customFormat="1" ht="12.75">
      <c r="B1361" s="13"/>
    </row>
    <row r="1362" spans="2:2" s="8" customFormat="1" ht="12.75">
      <c r="B1362" s="13"/>
    </row>
    <row r="1363" spans="2:2" s="8" customFormat="1" ht="12.75">
      <c r="B1363" s="13"/>
    </row>
    <row r="1364" spans="2:2" s="8" customFormat="1" ht="12.75">
      <c r="B1364" s="13"/>
    </row>
    <row r="1365" spans="2:2" s="8" customFormat="1" ht="12.75">
      <c r="B1365" s="13"/>
    </row>
    <row r="1366" spans="2:2" s="8" customFormat="1" ht="12.75">
      <c r="B1366" s="13"/>
    </row>
    <row r="1367" spans="2:2" s="8" customFormat="1" ht="12.75">
      <c r="B1367" s="13"/>
    </row>
    <row r="1368" spans="2:2" s="8" customFormat="1" ht="12.75">
      <c r="B1368" s="13"/>
    </row>
    <row r="1369" spans="2:2" s="8" customFormat="1" ht="12.75">
      <c r="B1369" s="13"/>
    </row>
    <row r="1370" spans="2:2" s="8" customFormat="1" ht="12.75">
      <c r="B1370" s="13"/>
    </row>
    <row r="1371" spans="2:2" s="8" customFormat="1" ht="12.75">
      <c r="B1371" s="13"/>
    </row>
    <row r="1372" spans="2:2" s="8" customFormat="1" ht="12.75">
      <c r="B1372" s="13"/>
    </row>
    <row r="1373" spans="2:2" s="8" customFormat="1" ht="12.75">
      <c r="B1373" s="13"/>
    </row>
    <row r="1374" spans="2:2" s="8" customFormat="1" ht="12.75">
      <c r="B1374" s="13"/>
    </row>
    <row r="1375" spans="2:2" s="8" customFormat="1" ht="12.75">
      <c r="B1375" s="13"/>
    </row>
    <row r="1376" spans="2:2" s="8" customFormat="1" ht="12.75">
      <c r="B1376" s="13"/>
    </row>
    <row r="1377" spans="2:2" s="8" customFormat="1" ht="12.75">
      <c r="B1377" s="13"/>
    </row>
    <row r="1378" spans="2:2" s="8" customFormat="1" ht="12.75">
      <c r="B1378" s="13"/>
    </row>
    <row r="1379" spans="2:2" s="8" customFormat="1" ht="12.75">
      <c r="B1379" s="13"/>
    </row>
    <row r="1380" spans="2:2" s="8" customFormat="1" ht="12.75">
      <c r="B1380" s="13"/>
    </row>
    <row r="1381" spans="2:2" s="8" customFormat="1" ht="12.75">
      <c r="B1381" s="13"/>
    </row>
    <row r="1382" spans="2:2" s="8" customFormat="1" ht="12.75">
      <c r="B1382" s="13"/>
    </row>
    <row r="1383" spans="2:2" s="8" customFormat="1" ht="12.75">
      <c r="B1383" s="13"/>
    </row>
    <row r="1384" spans="2:2" s="8" customFormat="1" ht="12.75">
      <c r="B1384" s="13"/>
    </row>
    <row r="1385" spans="2:2" s="8" customFormat="1" ht="12.75">
      <c r="B1385" s="13"/>
    </row>
    <row r="1386" spans="2:2" s="8" customFormat="1" ht="12.75">
      <c r="B1386" s="13"/>
    </row>
    <row r="1387" spans="2:2" s="8" customFormat="1" ht="12.75">
      <c r="B1387" s="13"/>
    </row>
    <row r="1388" spans="2:2" s="8" customFormat="1" ht="12.75">
      <c r="B1388" s="13"/>
    </row>
    <row r="1389" spans="2:2" s="8" customFormat="1" ht="12.75">
      <c r="B1389" s="13"/>
    </row>
    <row r="1390" spans="2:2" s="8" customFormat="1" ht="12.75">
      <c r="B1390" s="13"/>
    </row>
    <row r="1391" spans="2:2" s="8" customFormat="1" ht="12.75">
      <c r="B1391" s="13"/>
    </row>
    <row r="1392" spans="2:2" s="8" customFormat="1" ht="12.75">
      <c r="B1392" s="13"/>
    </row>
    <row r="1393" spans="2:2" s="8" customFormat="1" ht="12.75">
      <c r="B1393" s="13"/>
    </row>
    <row r="1394" spans="2:2" s="8" customFormat="1" ht="12.75">
      <c r="B1394" s="13"/>
    </row>
    <row r="1395" spans="2:2" s="8" customFormat="1" ht="12.75">
      <c r="B1395" s="13"/>
    </row>
    <row r="1396" spans="2:2" s="8" customFormat="1" ht="12.75">
      <c r="B1396" s="13"/>
    </row>
    <row r="1397" spans="2:2" s="8" customFormat="1" ht="12.75">
      <c r="B1397" s="13"/>
    </row>
    <row r="1398" spans="2:2" s="8" customFormat="1" ht="12.75">
      <c r="B1398" s="13"/>
    </row>
    <row r="1399" spans="2:2" s="8" customFormat="1" ht="12.75">
      <c r="B1399" s="13"/>
    </row>
    <row r="1400" spans="2:2" s="8" customFormat="1" ht="12.75">
      <c r="B1400" s="13"/>
    </row>
    <row r="1401" spans="2:2" s="8" customFormat="1" ht="12.75">
      <c r="B1401" s="13"/>
    </row>
    <row r="1402" spans="2:2" s="8" customFormat="1" ht="12.75">
      <c r="B1402" s="13"/>
    </row>
    <row r="1403" spans="2:2" s="8" customFormat="1" ht="12.75">
      <c r="B1403" s="13"/>
    </row>
    <row r="1404" spans="2:2" s="8" customFormat="1" ht="12.75">
      <c r="B1404" s="13"/>
    </row>
    <row r="1405" spans="2:2" s="8" customFormat="1" ht="12.75">
      <c r="B1405" s="13"/>
    </row>
    <row r="1406" spans="2:2" s="8" customFormat="1" ht="12.75">
      <c r="B1406" s="13"/>
    </row>
    <row r="1407" spans="2:2" s="8" customFormat="1" ht="12.75">
      <c r="B1407" s="13"/>
    </row>
    <row r="1408" spans="2:2" s="8" customFormat="1" ht="12.75">
      <c r="B1408" s="13"/>
    </row>
    <row r="1409" spans="2:2" s="8" customFormat="1" ht="12.75">
      <c r="B1409" s="13"/>
    </row>
    <row r="1410" spans="2:2" s="8" customFormat="1" ht="12.75">
      <c r="B1410" s="13"/>
    </row>
    <row r="1411" spans="2:2" s="8" customFormat="1" ht="12.75">
      <c r="B1411" s="13"/>
    </row>
    <row r="1412" spans="2:2" s="8" customFormat="1" ht="12.75">
      <c r="B1412" s="13"/>
    </row>
    <row r="1413" spans="2:2" s="8" customFormat="1" ht="12.75">
      <c r="B1413" s="13"/>
    </row>
    <row r="1414" spans="2:2" s="8" customFormat="1" ht="12.75">
      <c r="B1414" s="13"/>
    </row>
    <row r="1415" spans="2:2" s="8" customFormat="1" ht="12.75">
      <c r="B1415" s="13"/>
    </row>
    <row r="1416" spans="2:2" s="8" customFormat="1" ht="12.75">
      <c r="B1416" s="13"/>
    </row>
    <row r="1417" spans="2:2" s="8" customFormat="1" ht="12.75">
      <c r="B1417" s="13"/>
    </row>
    <row r="1418" spans="2:2" s="8" customFormat="1" ht="12.75">
      <c r="B1418" s="13"/>
    </row>
    <row r="1419" spans="2:2" s="8" customFormat="1" ht="12.75">
      <c r="B1419" s="13"/>
    </row>
    <row r="1420" spans="2:2" s="8" customFormat="1" ht="12.75">
      <c r="B1420" s="13"/>
    </row>
    <row r="1421" spans="2:2" s="8" customFormat="1" ht="12.75">
      <c r="B1421" s="13"/>
    </row>
    <row r="1422" spans="2:2" s="8" customFormat="1" ht="12.75">
      <c r="B1422" s="13"/>
    </row>
    <row r="1423" spans="2:2" s="8" customFormat="1" ht="12.75">
      <c r="B1423" s="13"/>
    </row>
    <row r="1424" spans="2:2" s="8" customFormat="1" ht="12.75">
      <c r="B1424" s="13"/>
    </row>
    <row r="1425" spans="2:2" s="8" customFormat="1" ht="12.75">
      <c r="B1425" s="13"/>
    </row>
    <row r="1426" spans="2:2" s="8" customFormat="1" ht="12.75">
      <c r="B1426" s="13"/>
    </row>
    <row r="1427" spans="2:2" s="8" customFormat="1" ht="12.75">
      <c r="B1427" s="13"/>
    </row>
    <row r="1428" spans="2:2" s="8" customFormat="1" ht="12.75">
      <c r="B1428" s="13"/>
    </row>
    <row r="1429" spans="2:2" s="8" customFormat="1" ht="12.75">
      <c r="B1429" s="13"/>
    </row>
    <row r="1430" spans="2:2" s="8" customFormat="1" ht="12.75">
      <c r="B1430" s="13"/>
    </row>
    <row r="1431" spans="2:2" s="8" customFormat="1" ht="12.75">
      <c r="B1431" s="13"/>
    </row>
    <row r="1432" spans="2:2" s="8" customFormat="1" ht="12.75">
      <c r="B1432" s="13"/>
    </row>
    <row r="1433" spans="2:2" s="8" customFormat="1" ht="12.75">
      <c r="B1433" s="13"/>
    </row>
    <row r="1434" spans="2:2" s="8" customFormat="1" ht="12.75">
      <c r="B1434" s="13"/>
    </row>
    <row r="1435" spans="2:2" s="8" customFormat="1" ht="12.75">
      <c r="B1435" s="13"/>
    </row>
    <row r="1436" spans="2:2" s="8" customFormat="1" ht="12.75">
      <c r="B1436" s="13"/>
    </row>
    <row r="1437" spans="2:2" s="8" customFormat="1" ht="12.75">
      <c r="B1437" s="13"/>
    </row>
    <row r="1438" spans="2:2" s="8" customFormat="1" ht="12.75">
      <c r="B1438" s="13"/>
    </row>
    <row r="1439" spans="2:2" s="8" customFormat="1" ht="12.75">
      <c r="B1439" s="13"/>
    </row>
    <row r="1440" spans="2:2" s="8" customFormat="1" ht="12.75">
      <c r="B1440" s="13"/>
    </row>
    <row r="1441" spans="2:2" s="8" customFormat="1" ht="12.75">
      <c r="B1441" s="13"/>
    </row>
    <row r="1442" spans="2:2" s="8" customFormat="1" ht="12.75">
      <c r="B1442" s="13"/>
    </row>
    <row r="1443" spans="2:2" s="8" customFormat="1" ht="12.75">
      <c r="B1443" s="13"/>
    </row>
    <row r="1444" spans="2:2" s="8" customFormat="1" ht="12.75">
      <c r="B1444" s="13"/>
    </row>
    <row r="1445" spans="2:2" s="8" customFormat="1" ht="12.75">
      <c r="B1445" s="13"/>
    </row>
    <row r="1446" spans="2:2" s="8" customFormat="1" ht="12.75">
      <c r="B1446" s="13"/>
    </row>
    <row r="1447" spans="2:2" s="8" customFormat="1" ht="12.75">
      <c r="B1447" s="13"/>
    </row>
    <row r="1448" spans="2:2" s="8" customFormat="1" ht="12.75">
      <c r="B1448" s="13"/>
    </row>
    <row r="1449" spans="2:2" s="8" customFormat="1" ht="12.75">
      <c r="B1449" s="13"/>
    </row>
    <row r="1450" spans="2:2" s="8" customFormat="1" ht="12.75">
      <c r="B1450" s="13"/>
    </row>
    <row r="1451" spans="2:2" s="8" customFormat="1" ht="12.75">
      <c r="B1451" s="13"/>
    </row>
    <row r="1452" spans="2:2" s="8" customFormat="1" ht="12.75">
      <c r="B1452" s="13"/>
    </row>
    <row r="1453" spans="2:2" s="8" customFormat="1" ht="12.75">
      <c r="B1453" s="13"/>
    </row>
    <row r="1454" spans="2:2" s="8" customFormat="1" ht="12.75">
      <c r="B1454" s="13"/>
    </row>
    <row r="1455" spans="2:2" s="8" customFormat="1" ht="12.75">
      <c r="B1455" s="13"/>
    </row>
    <row r="1456" spans="2:2" s="8" customFormat="1" ht="12.75">
      <c r="B1456" s="13"/>
    </row>
    <row r="1457" spans="2:2" s="8" customFormat="1" ht="12.75">
      <c r="B1457" s="13"/>
    </row>
    <row r="1458" spans="2:2" s="8" customFormat="1" ht="12.75">
      <c r="B1458" s="13"/>
    </row>
    <row r="1459" spans="2:2" s="8" customFormat="1" ht="12.75">
      <c r="B1459" s="13"/>
    </row>
    <row r="1460" spans="2:2" s="8" customFormat="1" ht="12.75">
      <c r="B1460" s="13"/>
    </row>
    <row r="1461" spans="2:2" s="8" customFormat="1" ht="12.75">
      <c r="B1461" s="13"/>
    </row>
    <row r="1462" spans="2:2" s="8" customFormat="1" ht="12.75">
      <c r="B1462" s="13"/>
    </row>
    <row r="1463" spans="2:2" s="8" customFormat="1" ht="12.75">
      <c r="B1463" s="13"/>
    </row>
    <row r="1464" spans="2:2" s="8" customFormat="1" ht="12.75">
      <c r="B1464" s="13"/>
    </row>
    <row r="1465" spans="2:2" s="8" customFormat="1" ht="12.75">
      <c r="B1465" s="13"/>
    </row>
    <row r="1466" spans="2:2" s="8" customFormat="1" ht="12.75">
      <c r="B1466" s="13"/>
    </row>
    <row r="1467" spans="2:2" s="8" customFormat="1" ht="12.75">
      <c r="B1467" s="13"/>
    </row>
    <row r="1468" spans="2:2" s="8" customFormat="1" ht="12.75">
      <c r="B1468" s="13"/>
    </row>
    <row r="1469" spans="2:2" s="8" customFormat="1" ht="12.75">
      <c r="B1469" s="13"/>
    </row>
    <row r="1470" spans="2:2" s="8" customFormat="1" ht="12.75">
      <c r="B1470" s="13"/>
    </row>
    <row r="1471" spans="2:2" s="8" customFormat="1" ht="12.75">
      <c r="B1471" s="13"/>
    </row>
    <row r="1472" spans="2:2" s="8" customFormat="1" ht="12.75">
      <c r="B1472" s="13"/>
    </row>
    <row r="1473" spans="2:2" s="8" customFormat="1" ht="12.75">
      <c r="B1473" s="13"/>
    </row>
    <row r="1474" spans="2:2" s="8" customFormat="1" ht="12.75">
      <c r="B1474" s="13"/>
    </row>
    <row r="1475" spans="2:2" s="8" customFormat="1" ht="12.75">
      <c r="B1475" s="13"/>
    </row>
    <row r="1476" spans="2:2" s="8" customFormat="1" ht="12.75">
      <c r="B1476" s="13"/>
    </row>
    <row r="1477" spans="2:2" s="8" customFormat="1" ht="12.75">
      <c r="B1477" s="13"/>
    </row>
    <row r="1478" spans="2:2" s="8" customFormat="1" ht="12.75">
      <c r="B1478" s="13"/>
    </row>
    <row r="1479" spans="2:2" s="8" customFormat="1" ht="12.75">
      <c r="B1479" s="13"/>
    </row>
    <row r="1480" spans="2:2" s="8" customFormat="1" ht="12.75">
      <c r="B1480" s="13"/>
    </row>
    <row r="1481" spans="2:2" s="8" customFormat="1" ht="12.75">
      <c r="B1481" s="13"/>
    </row>
    <row r="1482" spans="2:2" s="8" customFormat="1" ht="12.75">
      <c r="B1482" s="13"/>
    </row>
    <row r="1483" spans="2:2" s="8" customFormat="1" ht="12.75">
      <c r="B1483" s="13"/>
    </row>
    <row r="1484" spans="2:2" s="8" customFormat="1" ht="12.75">
      <c r="B1484" s="13"/>
    </row>
    <row r="1485" spans="2:2" s="8" customFormat="1" ht="12.75">
      <c r="B1485" s="13"/>
    </row>
    <row r="1486" spans="2:2" s="8" customFormat="1" ht="12.75">
      <c r="B1486" s="13"/>
    </row>
    <row r="1487" spans="2:2" s="8" customFormat="1" ht="12.75">
      <c r="B1487" s="13"/>
    </row>
    <row r="1488" spans="2:2" s="8" customFormat="1" ht="12.75">
      <c r="B1488" s="13"/>
    </row>
    <row r="1489" spans="2:2" s="8" customFormat="1" ht="12.75">
      <c r="B1489" s="13"/>
    </row>
    <row r="1490" spans="2:2" s="8" customFormat="1" ht="12.75">
      <c r="B1490" s="13"/>
    </row>
    <row r="1491" spans="2:2" s="8" customFormat="1" ht="12.75">
      <c r="B1491" s="13"/>
    </row>
    <row r="1492" spans="2:2" s="8" customFormat="1" ht="12.75">
      <c r="B1492" s="13"/>
    </row>
    <row r="1493" spans="2:2" s="8" customFormat="1" ht="12.75">
      <c r="B1493" s="13"/>
    </row>
    <row r="1494" spans="2:2" s="8" customFormat="1" ht="12.75">
      <c r="B1494" s="13"/>
    </row>
    <row r="1495" spans="2:2" s="8" customFormat="1" ht="12.75">
      <c r="B1495" s="13"/>
    </row>
    <row r="1496" spans="2:2" s="8" customFormat="1" ht="12.75">
      <c r="B1496" s="13"/>
    </row>
    <row r="1497" spans="2:2" s="8" customFormat="1" ht="12.75">
      <c r="B1497" s="13"/>
    </row>
    <row r="1498" spans="2:2" s="8" customFormat="1" ht="12.75">
      <c r="B1498" s="13"/>
    </row>
    <row r="1499" spans="2:2" s="8" customFormat="1" ht="12.75">
      <c r="B1499" s="13"/>
    </row>
    <row r="1500" spans="2:2" s="8" customFormat="1" ht="12.75">
      <c r="B1500" s="13"/>
    </row>
    <row r="1501" spans="2:2" s="8" customFormat="1" ht="12.75">
      <c r="B1501" s="13"/>
    </row>
    <row r="1502" spans="2:2" s="8" customFormat="1" ht="12.75">
      <c r="B1502" s="13"/>
    </row>
    <row r="1503" spans="2:2" s="8" customFormat="1" ht="12.75">
      <c r="B1503" s="13"/>
    </row>
    <row r="1504" spans="2:2" s="8" customFormat="1" ht="12.75">
      <c r="B1504" s="13"/>
    </row>
    <row r="1505" spans="2:2" s="8" customFormat="1" ht="12.75">
      <c r="B1505" s="13"/>
    </row>
    <row r="1506" spans="2:2" s="8" customFormat="1" ht="12.75">
      <c r="B1506" s="13"/>
    </row>
    <row r="1507" spans="2:2" s="8" customFormat="1" ht="12.75">
      <c r="B1507" s="13"/>
    </row>
    <row r="1508" spans="2:2" s="8" customFormat="1" ht="12.75">
      <c r="B1508" s="13"/>
    </row>
    <row r="1509" spans="2:2" s="8" customFormat="1" ht="12.75">
      <c r="B1509" s="13"/>
    </row>
    <row r="1510" spans="2:2" s="8" customFormat="1" ht="12.75">
      <c r="B1510" s="13"/>
    </row>
    <row r="1511" spans="2:2" s="8" customFormat="1" ht="12.75">
      <c r="B1511" s="13"/>
    </row>
    <row r="1512" spans="2:2" s="8" customFormat="1" ht="12.75">
      <c r="B1512" s="13"/>
    </row>
    <row r="1513" spans="2:2" s="8" customFormat="1" ht="12.75">
      <c r="B1513" s="13"/>
    </row>
    <row r="1514" spans="2:2" s="8" customFormat="1" ht="12.75">
      <c r="B1514" s="13"/>
    </row>
    <row r="1515" spans="2:2" s="8" customFormat="1" ht="12.75">
      <c r="B1515" s="13"/>
    </row>
    <row r="1516" spans="2:2" s="8" customFormat="1" ht="12.75">
      <c r="B1516" s="13"/>
    </row>
    <row r="1517" spans="2:2" s="8" customFormat="1" ht="12.75">
      <c r="B1517" s="13"/>
    </row>
    <row r="1518" spans="2:2" s="8" customFormat="1" ht="12.75">
      <c r="B1518" s="13"/>
    </row>
    <row r="1519" spans="2:2" s="8" customFormat="1" ht="12.75">
      <c r="B1519" s="13"/>
    </row>
    <row r="1520" spans="2:2" s="8" customFormat="1" ht="12.75">
      <c r="B1520" s="13"/>
    </row>
    <row r="1521" spans="2:2" s="8" customFormat="1" ht="12.75">
      <c r="B1521" s="13"/>
    </row>
    <row r="1522" spans="2:2" s="8" customFormat="1" ht="12.75">
      <c r="B1522" s="13"/>
    </row>
    <row r="1523" spans="2:2" s="8" customFormat="1" ht="12.75">
      <c r="B1523" s="13"/>
    </row>
    <row r="1524" spans="2:2" s="8" customFormat="1" ht="12.75">
      <c r="B1524" s="13"/>
    </row>
    <row r="1525" spans="2:2" s="8" customFormat="1" ht="12.75">
      <c r="B1525" s="13"/>
    </row>
    <row r="1526" spans="2:2" s="8" customFormat="1" ht="12.75">
      <c r="B1526" s="13"/>
    </row>
    <row r="1527" spans="2:2" s="8" customFormat="1" ht="12.75">
      <c r="B1527" s="13"/>
    </row>
    <row r="1528" spans="2:2" s="8" customFormat="1" ht="12.75">
      <c r="B1528" s="13"/>
    </row>
    <row r="1529" spans="2:2" s="8" customFormat="1" ht="12.75">
      <c r="B1529" s="13"/>
    </row>
    <row r="1530" spans="2:2" s="8" customFormat="1" ht="12.75">
      <c r="B1530" s="13"/>
    </row>
    <row r="1531" spans="2:2" s="8" customFormat="1" ht="12.75">
      <c r="B1531" s="13"/>
    </row>
    <row r="1532" spans="2:2" s="8" customFormat="1" ht="12.75">
      <c r="B1532" s="13"/>
    </row>
    <row r="1533" spans="2:2" s="8" customFormat="1" ht="12.75">
      <c r="B1533" s="13"/>
    </row>
    <row r="1534" spans="2:2" s="8" customFormat="1" ht="12.75">
      <c r="B1534" s="13"/>
    </row>
    <row r="1535" spans="2:2" s="8" customFormat="1" ht="12.75">
      <c r="B1535" s="13"/>
    </row>
    <row r="1536" spans="2:2" s="8" customFormat="1" ht="12.75">
      <c r="B1536" s="13"/>
    </row>
    <row r="1537" spans="2:2" s="8" customFormat="1" ht="12.75">
      <c r="B1537" s="13"/>
    </row>
    <row r="1538" spans="2:2" s="8" customFormat="1" ht="12.75">
      <c r="B1538" s="13"/>
    </row>
    <row r="1539" spans="2:2" s="8" customFormat="1" ht="12.75">
      <c r="B1539" s="13"/>
    </row>
    <row r="1540" spans="2:2" s="8" customFormat="1" ht="12.75">
      <c r="B1540" s="13"/>
    </row>
    <row r="1541" spans="2:2" s="8" customFormat="1" ht="12.75">
      <c r="B1541" s="13"/>
    </row>
    <row r="1542" spans="2:2" s="8" customFormat="1" ht="12.75">
      <c r="B1542" s="13"/>
    </row>
    <row r="1543" spans="2:2" s="8" customFormat="1" ht="12.75">
      <c r="B1543" s="13"/>
    </row>
    <row r="1544" spans="2:2" s="8" customFormat="1" ht="12.75">
      <c r="B1544" s="13"/>
    </row>
    <row r="1545" spans="2:2" s="8" customFormat="1" ht="12.75">
      <c r="B1545" s="13"/>
    </row>
    <row r="1546" spans="2:2" s="8" customFormat="1" ht="12.75">
      <c r="B1546" s="13"/>
    </row>
    <row r="1547" spans="2:2" s="8" customFormat="1" ht="12.75">
      <c r="B1547" s="13"/>
    </row>
    <row r="1548" spans="2:2" s="8" customFormat="1" ht="12.75">
      <c r="B1548" s="13"/>
    </row>
    <row r="1549" spans="2:2" s="8" customFormat="1" ht="12.75">
      <c r="B1549" s="13"/>
    </row>
    <row r="1550" spans="2:2" s="8" customFormat="1" ht="12.75">
      <c r="B1550" s="13"/>
    </row>
    <row r="1551" spans="2:2" s="8" customFormat="1" ht="12.75">
      <c r="B1551" s="13"/>
    </row>
    <row r="1552" spans="2:2" s="8" customFormat="1" ht="12.75">
      <c r="B1552" s="13"/>
    </row>
    <row r="1553" spans="2:2" s="8" customFormat="1" ht="12.75">
      <c r="B1553" s="13"/>
    </row>
    <row r="1554" spans="2:2" s="8" customFormat="1" ht="12.75">
      <c r="B1554" s="13"/>
    </row>
    <row r="1555" spans="2:2" s="8" customFormat="1" ht="12.75">
      <c r="B1555" s="13"/>
    </row>
    <row r="1556" spans="2:2" s="8" customFormat="1" ht="12.75">
      <c r="B1556" s="13"/>
    </row>
    <row r="1557" spans="2:2" s="8" customFormat="1" ht="12.75">
      <c r="B1557" s="13"/>
    </row>
    <row r="1558" spans="2:2" s="8" customFormat="1" ht="12.75">
      <c r="B1558" s="13"/>
    </row>
    <row r="1559" spans="2:2" s="8" customFormat="1" ht="12.75">
      <c r="B1559" s="13"/>
    </row>
    <row r="1560" spans="2:2" s="8" customFormat="1" ht="12.75">
      <c r="B1560" s="13"/>
    </row>
    <row r="1561" spans="2:2" s="8" customFormat="1" ht="12.75">
      <c r="B1561" s="13"/>
    </row>
    <row r="1562" spans="2:2" s="8" customFormat="1" ht="12.75">
      <c r="B1562" s="13"/>
    </row>
    <row r="1563" spans="2:2" s="8" customFormat="1" ht="12.75">
      <c r="B1563" s="13"/>
    </row>
    <row r="1564" spans="2:2" s="8" customFormat="1" ht="12.75">
      <c r="B1564" s="13"/>
    </row>
    <row r="1565" spans="2:2" s="8" customFormat="1" ht="12.75">
      <c r="B1565" s="13"/>
    </row>
    <row r="1566" spans="2:2" s="8" customFormat="1" ht="12.75">
      <c r="B1566" s="13"/>
    </row>
    <row r="1567" spans="2:2" s="8" customFormat="1" ht="12.75">
      <c r="B1567" s="13"/>
    </row>
    <row r="1568" spans="2:2" s="8" customFormat="1" ht="12.75">
      <c r="B1568" s="13"/>
    </row>
    <row r="1569" spans="2:2" s="8" customFormat="1" ht="12.75">
      <c r="B1569" s="13"/>
    </row>
    <row r="1570" spans="2:2" s="8" customFormat="1" ht="12.75">
      <c r="B1570" s="13"/>
    </row>
    <row r="1571" spans="2:2" s="8" customFormat="1" ht="12.75">
      <c r="B1571" s="13"/>
    </row>
    <row r="1572" spans="2:2" s="8" customFormat="1" ht="12.75">
      <c r="B1572" s="13"/>
    </row>
    <row r="1573" spans="2:2" s="8" customFormat="1" ht="12.75">
      <c r="B1573" s="13"/>
    </row>
    <row r="1574" spans="2:2" s="8" customFormat="1" ht="12.75">
      <c r="B1574" s="13"/>
    </row>
    <row r="1575" spans="2:2" s="8" customFormat="1" ht="12.75">
      <c r="B1575" s="13"/>
    </row>
    <row r="1576" spans="2:2" s="8" customFormat="1" ht="12.75">
      <c r="B1576" s="13"/>
    </row>
    <row r="1577" spans="2:2" s="8" customFormat="1" ht="12.75">
      <c r="B1577" s="13"/>
    </row>
    <row r="1578" spans="2:2" s="8" customFormat="1" ht="12.75">
      <c r="B1578" s="13"/>
    </row>
    <row r="1579" spans="2:2" s="8" customFormat="1" ht="12.75">
      <c r="B1579" s="13"/>
    </row>
    <row r="1580" spans="2:2" s="8" customFormat="1" ht="12.75">
      <c r="B1580" s="13"/>
    </row>
    <row r="1581" spans="2:2" s="8" customFormat="1" ht="12.75">
      <c r="B1581" s="13"/>
    </row>
    <row r="1582" spans="2:2" s="8" customFormat="1" ht="12.75">
      <c r="B1582" s="13"/>
    </row>
    <row r="1583" spans="2:2" s="8" customFormat="1" ht="12.75">
      <c r="B1583" s="13"/>
    </row>
    <row r="1584" spans="2:2" s="8" customFormat="1" ht="12.75">
      <c r="B1584" s="13"/>
    </row>
    <row r="1585" spans="2:2" s="8" customFormat="1" ht="12.75">
      <c r="B1585" s="13"/>
    </row>
    <row r="1586" spans="2:2" s="8" customFormat="1" ht="12.75">
      <c r="B1586" s="13"/>
    </row>
    <row r="1587" spans="2:2" s="8" customFormat="1" ht="12.75">
      <c r="B1587" s="13"/>
    </row>
    <row r="1588" spans="2:2" s="8" customFormat="1" ht="12.75">
      <c r="B1588" s="13"/>
    </row>
    <row r="1589" spans="2:2" s="8" customFormat="1" ht="12.75">
      <c r="B1589" s="13"/>
    </row>
    <row r="1590" spans="2:2" s="8" customFormat="1" ht="12.75">
      <c r="B1590" s="13"/>
    </row>
    <row r="1591" spans="2:2" s="8" customFormat="1" ht="12.75">
      <c r="B1591" s="13"/>
    </row>
    <row r="1592" spans="2:2" s="8" customFormat="1" ht="12.75">
      <c r="B1592" s="13"/>
    </row>
    <row r="1593" spans="2:2" s="8" customFormat="1" ht="12.75">
      <c r="B1593" s="13"/>
    </row>
    <row r="1594" spans="2:2" s="8" customFormat="1" ht="12.75">
      <c r="B1594" s="13"/>
    </row>
    <row r="1595" spans="2:2" s="8" customFormat="1" ht="12.75">
      <c r="B1595" s="13"/>
    </row>
    <row r="1596" spans="2:2" s="8" customFormat="1" ht="12.75">
      <c r="B1596" s="13"/>
    </row>
    <row r="1597" spans="2:2" s="8" customFormat="1" ht="12.75">
      <c r="B1597" s="13"/>
    </row>
    <row r="1598" spans="2:2" s="8" customFormat="1" ht="12.75">
      <c r="B1598" s="13"/>
    </row>
    <row r="1599" spans="2:2" s="8" customFormat="1" ht="12.75">
      <c r="B1599" s="13"/>
    </row>
    <row r="1600" spans="2:2" s="8" customFormat="1" ht="12.75">
      <c r="B1600" s="13"/>
    </row>
    <row r="1601" spans="2:2" s="8" customFormat="1" ht="12.75">
      <c r="B1601" s="13"/>
    </row>
    <row r="1602" spans="2:2" s="8" customFormat="1" ht="12.75">
      <c r="B1602" s="13"/>
    </row>
    <row r="1603" spans="2:2" s="8" customFormat="1" ht="12.75">
      <c r="B1603" s="13"/>
    </row>
    <row r="1604" spans="2:2" s="8" customFormat="1" ht="12.75">
      <c r="B1604" s="13"/>
    </row>
    <row r="1605" spans="2:2" s="8" customFormat="1" ht="12.75">
      <c r="B1605" s="13"/>
    </row>
    <row r="1606" spans="2:2" s="8" customFormat="1" ht="12.75">
      <c r="B1606" s="13"/>
    </row>
    <row r="1607" spans="2:2" s="8" customFormat="1" ht="12.75">
      <c r="B1607" s="13"/>
    </row>
    <row r="1608" spans="2:2" s="8" customFormat="1" ht="12.75">
      <c r="B1608" s="13"/>
    </row>
    <row r="1609" spans="2:2" s="8" customFormat="1" ht="12.75">
      <c r="B1609" s="13"/>
    </row>
    <row r="1610" spans="2:2" s="8" customFormat="1" ht="12.75">
      <c r="B1610" s="13"/>
    </row>
    <row r="1611" spans="2:2" s="8" customFormat="1" ht="12.75">
      <c r="B1611" s="13"/>
    </row>
    <row r="1612" spans="2:2" s="8" customFormat="1" ht="12.75">
      <c r="B1612" s="13"/>
    </row>
    <row r="1613" spans="2:2" s="8" customFormat="1" ht="12.75">
      <c r="B1613" s="13"/>
    </row>
    <row r="1614" spans="2:2" s="8" customFormat="1" ht="12.75">
      <c r="B1614" s="13"/>
    </row>
    <row r="1615" spans="2:2" s="8" customFormat="1" ht="12.75">
      <c r="B1615" s="13"/>
    </row>
    <row r="1616" spans="2:2" s="8" customFormat="1" ht="12.75">
      <c r="B1616" s="13"/>
    </row>
    <row r="1617" spans="2:2" s="8" customFormat="1" ht="12.75">
      <c r="B1617" s="13"/>
    </row>
    <row r="1618" spans="2:2" s="8" customFormat="1" ht="12.75">
      <c r="B1618" s="13"/>
    </row>
    <row r="1619" spans="2:2" s="8" customFormat="1" ht="12.75">
      <c r="B1619" s="13"/>
    </row>
    <row r="1620" spans="2:2" s="8" customFormat="1" ht="12.75">
      <c r="B1620" s="13"/>
    </row>
    <row r="1621" spans="2:2" s="8" customFormat="1" ht="12.75">
      <c r="B1621" s="13"/>
    </row>
    <row r="1622" spans="2:2" s="8" customFormat="1" ht="12.75">
      <c r="B1622" s="13"/>
    </row>
    <row r="1623" spans="2:2" s="8" customFormat="1" ht="12.75">
      <c r="B1623" s="13"/>
    </row>
    <row r="1624" spans="2:2" s="8" customFormat="1" ht="12.75">
      <c r="B1624" s="13"/>
    </row>
    <row r="1625" spans="2:2" s="8" customFormat="1" ht="12.75">
      <c r="B1625" s="13"/>
    </row>
    <row r="1626" spans="2:2" s="8" customFormat="1" ht="12.75">
      <c r="B1626" s="13"/>
    </row>
    <row r="1627" spans="2:2" s="8" customFormat="1" ht="12.75">
      <c r="B1627" s="13"/>
    </row>
    <row r="1628" spans="2:2" s="8" customFormat="1" ht="12.75">
      <c r="B1628" s="13"/>
    </row>
    <row r="1629" spans="2:2" s="8" customFormat="1" ht="12.75">
      <c r="B1629" s="13"/>
    </row>
    <row r="1630" spans="2:2" s="8" customFormat="1" ht="12.75">
      <c r="B1630" s="13"/>
    </row>
    <row r="1631" spans="2:2" s="8" customFormat="1" ht="12.75">
      <c r="B1631" s="13"/>
    </row>
    <row r="1632" spans="2:2" s="8" customFormat="1" ht="12.75">
      <c r="B1632" s="13"/>
    </row>
    <row r="1633" spans="2:2" s="8" customFormat="1" ht="12.75">
      <c r="B1633" s="13"/>
    </row>
    <row r="1634" spans="2:2" s="8" customFormat="1" ht="12.75">
      <c r="B1634" s="13"/>
    </row>
    <row r="1635" spans="2:2" s="8" customFormat="1" ht="12.75">
      <c r="B1635" s="13"/>
    </row>
    <row r="1636" spans="2:2" s="8" customFormat="1" ht="12.75">
      <c r="B1636" s="13"/>
    </row>
    <row r="1637" spans="2:2" s="8" customFormat="1" ht="12.75">
      <c r="B1637" s="13"/>
    </row>
    <row r="1638" spans="2:2" s="8" customFormat="1" ht="12.75">
      <c r="B1638" s="13"/>
    </row>
    <row r="1639" spans="2:2" s="8" customFormat="1" ht="12.75">
      <c r="B1639" s="13"/>
    </row>
    <row r="1640" spans="2:2" s="8" customFormat="1" ht="12.75">
      <c r="B1640" s="13"/>
    </row>
    <row r="1641" spans="2:2" s="8" customFormat="1" ht="12.75">
      <c r="B1641" s="13"/>
    </row>
    <row r="1642" spans="2:2" s="8" customFormat="1" ht="12.75">
      <c r="B1642" s="13"/>
    </row>
    <row r="1643" spans="2:2" s="8" customFormat="1" ht="12.75">
      <c r="B1643" s="13"/>
    </row>
    <row r="1644" spans="2:2" s="8" customFormat="1" ht="12.75">
      <c r="B1644" s="13"/>
    </row>
    <row r="1645" spans="2:2" s="8" customFormat="1" ht="12.75">
      <c r="B1645" s="13"/>
    </row>
    <row r="1646" spans="2:2" s="8" customFormat="1" ht="12.75">
      <c r="B1646" s="13"/>
    </row>
    <row r="1647" spans="2:2" s="8" customFormat="1" ht="12.75">
      <c r="B1647" s="13"/>
    </row>
    <row r="1648" spans="2:2" s="8" customFormat="1" ht="12.75">
      <c r="B1648" s="13"/>
    </row>
    <row r="1649" spans="2:2" s="8" customFormat="1" ht="12.75">
      <c r="B1649" s="13"/>
    </row>
    <row r="1650" spans="2:2" s="8" customFormat="1" ht="12.75">
      <c r="B1650" s="13"/>
    </row>
    <row r="1651" spans="2:2" s="8" customFormat="1" ht="12.75">
      <c r="B1651" s="13"/>
    </row>
    <row r="1652" spans="2:2" s="8" customFormat="1" ht="12.75">
      <c r="B1652" s="13"/>
    </row>
    <row r="1653" spans="2:2" s="8" customFormat="1" ht="12.75">
      <c r="B1653" s="13"/>
    </row>
    <row r="1654" spans="2:2" s="8" customFormat="1" ht="12.75">
      <c r="B1654" s="13"/>
    </row>
    <row r="1655" spans="2:2" s="8" customFormat="1" ht="12.75">
      <c r="B1655" s="13"/>
    </row>
    <row r="1656" spans="2:2" s="8" customFormat="1" ht="12.75">
      <c r="B1656" s="13"/>
    </row>
    <row r="1657" spans="2:2" s="8" customFormat="1" ht="12.75">
      <c r="B1657" s="13"/>
    </row>
    <row r="1658" spans="2:2" s="8" customFormat="1" ht="12.75">
      <c r="B1658" s="13"/>
    </row>
    <row r="1659" spans="2:2" s="8" customFormat="1" ht="12.75">
      <c r="B1659" s="13"/>
    </row>
    <row r="1660" spans="2:2" s="8" customFormat="1" ht="12.75">
      <c r="B1660" s="13"/>
    </row>
    <row r="1661" spans="2:2" s="8" customFormat="1" ht="12.75">
      <c r="B1661" s="13"/>
    </row>
    <row r="1662" spans="2:2" s="8" customFormat="1" ht="12.75">
      <c r="B1662" s="13"/>
    </row>
    <row r="1663" spans="2:2" s="8" customFormat="1" ht="12.75">
      <c r="B1663" s="13"/>
    </row>
    <row r="1664" spans="2:2" s="8" customFormat="1" ht="12.75">
      <c r="B1664" s="13"/>
    </row>
    <row r="1665" spans="2:2" s="8" customFormat="1" ht="12.75">
      <c r="B1665" s="13"/>
    </row>
    <row r="1666" spans="2:2" s="8" customFormat="1" ht="12.75">
      <c r="B1666" s="13"/>
    </row>
    <row r="1667" spans="2:2" s="8" customFormat="1" ht="12.75">
      <c r="B1667" s="13"/>
    </row>
    <row r="1668" spans="2:2" s="8" customFormat="1" ht="12.75">
      <c r="B1668" s="13"/>
    </row>
    <row r="1669" spans="2:2" s="8" customFormat="1" ht="12.75">
      <c r="B1669" s="13"/>
    </row>
    <row r="1670" spans="2:2" s="8" customFormat="1" ht="12.75">
      <c r="B1670" s="13"/>
    </row>
    <row r="1671" spans="2:2" s="8" customFormat="1" ht="12.75">
      <c r="B1671" s="13"/>
    </row>
    <row r="1672" spans="2:2" s="8" customFormat="1" ht="12.75">
      <c r="B1672" s="13"/>
    </row>
    <row r="1673" spans="2:2" s="8" customFormat="1" ht="12.75">
      <c r="B1673" s="13"/>
    </row>
    <row r="1674" spans="2:2" s="8" customFormat="1" ht="12.75">
      <c r="B1674" s="13"/>
    </row>
    <row r="1675" spans="2:2" s="8" customFormat="1" ht="12.75">
      <c r="B1675" s="13"/>
    </row>
    <row r="1676" spans="2:2" s="8" customFormat="1" ht="12.75">
      <c r="B1676" s="13"/>
    </row>
    <row r="1677" spans="2:2" s="8" customFormat="1" ht="12.75">
      <c r="B1677" s="13"/>
    </row>
    <row r="1678" spans="2:2" s="8" customFormat="1" ht="12.75">
      <c r="B1678" s="13"/>
    </row>
    <row r="1679" spans="2:2" s="8" customFormat="1" ht="12.75">
      <c r="B1679" s="13"/>
    </row>
    <row r="1680" spans="2:2" s="8" customFormat="1" ht="12.75">
      <c r="B1680" s="13"/>
    </row>
    <row r="1681" spans="2:2" s="8" customFormat="1" ht="12.75">
      <c r="B1681" s="13"/>
    </row>
    <row r="1682" spans="2:2" s="8" customFormat="1" ht="12.75">
      <c r="B1682" s="13"/>
    </row>
    <row r="1683" spans="2:2" s="8" customFormat="1" ht="12.75">
      <c r="B1683" s="13"/>
    </row>
    <row r="1684" spans="2:2" s="8" customFormat="1" ht="12.75">
      <c r="B1684" s="13"/>
    </row>
    <row r="1685" spans="2:2" s="8" customFormat="1" ht="12.75">
      <c r="B1685" s="13"/>
    </row>
    <row r="1686" spans="2:2" s="8" customFormat="1" ht="12.75">
      <c r="B1686" s="13"/>
    </row>
    <row r="1687" spans="2:2" s="8" customFormat="1" ht="12.75">
      <c r="B1687" s="13"/>
    </row>
    <row r="1688" spans="2:2" s="8" customFormat="1" ht="12.75">
      <c r="B1688" s="13"/>
    </row>
    <row r="1689" spans="2:2" s="8" customFormat="1" ht="12.75">
      <c r="B1689" s="13"/>
    </row>
    <row r="1690" spans="2:2" s="8" customFormat="1" ht="12.75">
      <c r="B1690" s="13"/>
    </row>
    <row r="1691" spans="2:2" s="8" customFormat="1" ht="12.75">
      <c r="B1691" s="13"/>
    </row>
    <row r="1692" spans="2:2" s="8" customFormat="1" ht="12.75">
      <c r="B1692" s="13"/>
    </row>
    <row r="1693" spans="2:2" s="8" customFormat="1" ht="12.75">
      <c r="B1693" s="13"/>
    </row>
    <row r="1694" spans="2:2" s="8" customFormat="1" ht="12.75">
      <c r="B1694" s="13"/>
    </row>
    <row r="1695" spans="2:2" s="8" customFormat="1" ht="12.75">
      <c r="B1695" s="13"/>
    </row>
    <row r="1696" spans="2:2" s="8" customFormat="1" ht="12.75">
      <c r="B1696" s="13"/>
    </row>
    <row r="1697" spans="2:2" s="8" customFormat="1" ht="12.75">
      <c r="B1697" s="13"/>
    </row>
    <row r="1698" spans="2:2" s="8" customFormat="1" ht="12.75">
      <c r="B1698" s="13"/>
    </row>
    <row r="1699" spans="2:2" s="8" customFormat="1" ht="12.75">
      <c r="B1699" s="13"/>
    </row>
    <row r="1700" spans="2:2" s="8" customFormat="1" ht="12.75">
      <c r="B1700" s="13"/>
    </row>
    <row r="1701" spans="2:2" s="8" customFormat="1" ht="12.75">
      <c r="B1701" s="13"/>
    </row>
    <row r="1702" spans="2:2" s="8" customFormat="1" ht="12.75">
      <c r="B1702" s="13"/>
    </row>
    <row r="1703" spans="2:2" s="8" customFormat="1" ht="12.75">
      <c r="B1703" s="13"/>
    </row>
    <row r="1704" spans="2:2" s="8" customFormat="1" ht="12.75">
      <c r="B1704" s="13"/>
    </row>
    <row r="1705" spans="2:2" s="8" customFormat="1" ht="12.75">
      <c r="B1705" s="13"/>
    </row>
    <row r="1706" spans="2:2" s="8" customFormat="1" ht="12.75">
      <c r="B1706" s="13"/>
    </row>
    <row r="1707" spans="2:2" s="8" customFormat="1" ht="12.75">
      <c r="B1707" s="13"/>
    </row>
    <row r="1708" spans="2:2" s="8" customFormat="1" ht="12.75">
      <c r="B1708" s="13"/>
    </row>
    <row r="1709" spans="2:2" s="8" customFormat="1" ht="12.75">
      <c r="B1709" s="13"/>
    </row>
    <row r="1710" spans="2:2" s="8" customFormat="1" ht="12.75">
      <c r="B1710" s="13"/>
    </row>
    <row r="1711" spans="2:2" s="8" customFormat="1" ht="12.75">
      <c r="B1711" s="13"/>
    </row>
    <row r="1712" spans="2:2" s="8" customFormat="1" ht="12.75">
      <c r="B1712" s="13"/>
    </row>
    <row r="1713" spans="2:2" s="8" customFormat="1" ht="12.75">
      <c r="B1713" s="13"/>
    </row>
    <row r="1714" spans="2:2" s="8" customFormat="1" ht="12.75">
      <c r="B1714" s="13"/>
    </row>
    <row r="1715" spans="2:2" s="8" customFormat="1" ht="12.75">
      <c r="B1715" s="13"/>
    </row>
    <row r="1716" spans="2:2" s="8" customFormat="1" ht="12.75">
      <c r="B1716" s="13"/>
    </row>
    <row r="1717" spans="2:2" s="8" customFormat="1" ht="12.75">
      <c r="B1717" s="13"/>
    </row>
    <row r="1718" spans="2:2" s="8" customFormat="1" ht="12.75">
      <c r="B1718" s="13"/>
    </row>
    <row r="1719" spans="2:2" s="8" customFormat="1" ht="12.75">
      <c r="B1719" s="13"/>
    </row>
    <row r="1720" spans="2:2" s="8" customFormat="1" ht="12.75">
      <c r="B1720" s="13"/>
    </row>
    <row r="1721" spans="2:2" s="8" customFormat="1" ht="12.75">
      <c r="B1721" s="13"/>
    </row>
    <row r="1722" spans="2:2" s="8" customFormat="1" ht="12.75">
      <c r="B1722" s="13"/>
    </row>
    <row r="1723" spans="2:2" s="8" customFormat="1" ht="12.75">
      <c r="B1723" s="13"/>
    </row>
    <row r="1724" spans="2:2" s="8" customFormat="1" ht="12.75">
      <c r="B1724" s="13"/>
    </row>
    <row r="1725" spans="2:2" s="8" customFormat="1" ht="12.75">
      <c r="B1725" s="13"/>
    </row>
    <row r="1726" spans="2:2" s="8" customFormat="1" ht="12.75">
      <c r="B1726" s="13"/>
    </row>
    <row r="1727" spans="2:2" s="8" customFormat="1" ht="12.75">
      <c r="B1727" s="13"/>
    </row>
    <row r="1728" spans="2:2" s="8" customFormat="1" ht="12.75">
      <c r="B1728" s="13"/>
    </row>
    <row r="1729" spans="2:2" s="8" customFormat="1" ht="12.75">
      <c r="B1729" s="13"/>
    </row>
    <row r="1730" spans="2:2" s="8" customFormat="1" ht="12.75">
      <c r="B1730" s="13"/>
    </row>
    <row r="1731" spans="2:2" s="8" customFormat="1" ht="12.75">
      <c r="B1731" s="13"/>
    </row>
    <row r="1732" spans="2:2" s="8" customFormat="1" ht="12.75">
      <c r="B1732" s="13"/>
    </row>
    <row r="1733" spans="2:2" s="8" customFormat="1" ht="12.75">
      <c r="B1733" s="13"/>
    </row>
    <row r="1734" spans="2:2" s="8" customFormat="1" ht="12.75">
      <c r="B1734" s="13"/>
    </row>
    <row r="1735" spans="2:2" s="8" customFormat="1" ht="12.75">
      <c r="B1735" s="13"/>
    </row>
    <row r="1736" spans="2:2" s="8" customFormat="1" ht="12.75">
      <c r="B1736" s="13"/>
    </row>
    <row r="1737" spans="2:2" s="8" customFormat="1" ht="12.75">
      <c r="B1737" s="13"/>
    </row>
    <row r="1738" spans="2:2" s="8" customFormat="1" ht="12.75">
      <c r="B1738" s="13"/>
    </row>
    <row r="1739" spans="2:2" s="8" customFormat="1" ht="12.75">
      <c r="B1739" s="13"/>
    </row>
    <row r="1740" spans="2:2" s="8" customFormat="1" ht="12.75">
      <c r="B1740" s="13"/>
    </row>
    <row r="1741" spans="2:2" s="8" customFormat="1" ht="12.75">
      <c r="B1741" s="13"/>
    </row>
    <row r="1742" spans="2:2" s="8" customFormat="1" ht="12.75">
      <c r="B1742" s="13"/>
    </row>
    <row r="1743" spans="2:2" s="8" customFormat="1" ht="12.75">
      <c r="B1743" s="13"/>
    </row>
    <row r="1744" spans="2:2" s="8" customFormat="1" ht="12.75">
      <c r="B1744" s="13"/>
    </row>
    <row r="1745" spans="2:2" s="8" customFormat="1" ht="12.75">
      <c r="B1745" s="13"/>
    </row>
    <row r="1746" spans="2:2" s="8" customFormat="1" ht="12.75">
      <c r="B1746" s="13"/>
    </row>
    <row r="1747" spans="2:2" s="8" customFormat="1" ht="12.75">
      <c r="B1747" s="13"/>
    </row>
    <row r="1748" spans="2:2" s="8" customFormat="1" ht="12.75">
      <c r="B1748" s="13"/>
    </row>
    <row r="1749" spans="2:2" s="8" customFormat="1" ht="12.75">
      <c r="B1749" s="13"/>
    </row>
    <row r="1750" spans="2:2" s="8" customFormat="1" ht="12.75">
      <c r="B1750" s="13"/>
    </row>
    <row r="1751" spans="2:2" s="8" customFormat="1" ht="12.75">
      <c r="B1751" s="13"/>
    </row>
    <row r="1752" spans="2:2" s="8" customFormat="1" ht="12.75">
      <c r="B1752" s="13"/>
    </row>
    <row r="1753" spans="2:2" s="8" customFormat="1" ht="12.75">
      <c r="B1753" s="13"/>
    </row>
    <row r="1754" spans="2:2" s="8" customFormat="1" ht="12.75">
      <c r="B1754" s="13"/>
    </row>
    <row r="1755" spans="2:2" s="8" customFormat="1" ht="12.75">
      <c r="B1755" s="13"/>
    </row>
    <row r="1756" spans="2:2" s="8" customFormat="1" ht="12.75">
      <c r="B1756" s="13"/>
    </row>
    <row r="1757" spans="2:2" s="8" customFormat="1" ht="12.75">
      <c r="B1757" s="13"/>
    </row>
    <row r="1758" spans="2:2" s="8" customFormat="1" ht="12.75">
      <c r="B1758" s="13"/>
    </row>
    <row r="1759" spans="2:2" s="8" customFormat="1" ht="12.75">
      <c r="B1759" s="13"/>
    </row>
    <row r="1760" spans="2:2" s="8" customFormat="1" ht="12.75">
      <c r="B1760" s="13"/>
    </row>
    <row r="1761" spans="2:2" s="8" customFormat="1" ht="12.75">
      <c r="B1761" s="13"/>
    </row>
    <row r="1762" spans="2:2" s="8" customFormat="1" ht="12.75">
      <c r="B1762" s="13"/>
    </row>
    <row r="1763" spans="2:2" s="8" customFormat="1" ht="12.75">
      <c r="B1763" s="13"/>
    </row>
    <row r="1764" spans="2:2" s="8" customFormat="1" ht="12.75">
      <c r="B1764" s="13"/>
    </row>
    <row r="1765" spans="2:2" s="8" customFormat="1" ht="12.75">
      <c r="B1765" s="13"/>
    </row>
    <row r="1766" spans="2:2" s="8" customFormat="1" ht="12.75">
      <c r="B1766" s="13"/>
    </row>
    <row r="1767" spans="2:2" s="8" customFormat="1" ht="12.75">
      <c r="B1767" s="13"/>
    </row>
    <row r="1768" spans="2:2" s="8" customFormat="1" ht="12.75">
      <c r="B1768" s="13"/>
    </row>
    <row r="1769" spans="2:2" s="8" customFormat="1" ht="12.75">
      <c r="B1769" s="13"/>
    </row>
    <row r="1770" spans="2:2" s="8" customFormat="1" ht="12.75">
      <c r="B1770" s="13"/>
    </row>
    <row r="1771" spans="2:2" s="8" customFormat="1" ht="12.75">
      <c r="B1771" s="13"/>
    </row>
    <row r="1772" spans="2:2" s="8" customFormat="1" ht="12.75">
      <c r="B1772" s="13"/>
    </row>
    <row r="1773" spans="2:2" s="8" customFormat="1" ht="12.75">
      <c r="B1773" s="13"/>
    </row>
    <row r="1774" spans="2:2" s="8" customFormat="1" ht="12.75">
      <c r="B1774" s="13"/>
    </row>
    <row r="1775" spans="2:2" s="8" customFormat="1" ht="12.75">
      <c r="B1775" s="13"/>
    </row>
    <row r="1776" spans="2:2" s="8" customFormat="1" ht="12.75">
      <c r="B1776" s="13"/>
    </row>
    <row r="1777" spans="2:2" s="8" customFormat="1" ht="12.75">
      <c r="B1777" s="13"/>
    </row>
    <row r="1778" spans="2:2" s="8" customFormat="1" ht="12.75">
      <c r="B1778" s="13"/>
    </row>
    <row r="1779" spans="2:2" s="8" customFormat="1" ht="12.75">
      <c r="B1779" s="13"/>
    </row>
    <row r="1780" spans="2:2" s="8" customFormat="1" ht="12.75">
      <c r="B1780" s="13"/>
    </row>
    <row r="1781" spans="2:2" s="8" customFormat="1" ht="12.75">
      <c r="B1781" s="13"/>
    </row>
    <row r="1782" spans="2:2" s="8" customFormat="1" ht="12.75">
      <c r="B1782" s="13"/>
    </row>
    <row r="1783" spans="2:2" s="8" customFormat="1" ht="12.75">
      <c r="B1783" s="13"/>
    </row>
    <row r="1784" spans="2:2" s="8" customFormat="1" ht="12.75">
      <c r="B1784" s="13"/>
    </row>
    <row r="1785" spans="2:2" s="8" customFormat="1" ht="12.75">
      <c r="B1785" s="13"/>
    </row>
    <row r="1786" spans="2:2" s="8" customFormat="1" ht="12.75">
      <c r="B1786" s="13"/>
    </row>
    <row r="1787" spans="2:2" s="8" customFormat="1" ht="12.75">
      <c r="B1787" s="13"/>
    </row>
    <row r="1788" spans="2:2" s="8" customFormat="1" ht="12.75">
      <c r="B1788" s="13"/>
    </row>
    <row r="1789" spans="2:2" s="8" customFormat="1" ht="12.75">
      <c r="B1789" s="13"/>
    </row>
    <row r="1790" spans="2:2" s="8" customFormat="1" ht="12.75">
      <c r="B1790" s="13"/>
    </row>
    <row r="1791" spans="2:2" s="8" customFormat="1" ht="12.75">
      <c r="B1791" s="13"/>
    </row>
    <row r="1792" spans="2:2" s="8" customFormat="1" ht="12.75">
      <c r="B1792" s="13"/>
    </row>
    <row r="1793" spans="2:2" s="8" customFormat="1" ht="12.75">
      <c r="B1793" s="13"/>
    </row>
    <row r="1794" spans="2:2" s="8" customFormat="1" ht="12.75">
      <c r="B1794" s="13"/>
    </row>
    <row r="1795" spans="2:2" s="8" customFormat="1" ht="12.75">
      <c r="B1795" s="13"/>
    </row>
    <row r="1796" spans="2:2" s="8" customFormat="1" ht="12.75">
      <c r="B1796" s="13"/>
    </row>
    <row r="1797" spans="2:2" s="8" customFormat="1" ht="12.75">
      <c r="B1797" s="13"/>
    </row>
    <row r="1798" spans="2:2" s="8" customFormat="1" ht="12.75">
      <c r="B1798" s="13"/>
    </row>
    <row r="1799" spans="2:2" s="8" customFormat="1" ht="12.75">
      <c r="B1799" s="13"/>
    </row>
    <row r="1800" spans="2:2" s="8" customFormat="1" ht="12.75">
      <c r="B1800" s="13"/>
    </row>
    <row r="1801" spans="2:2" s="8" customFormat="1" ht="12.75">
      <c r="B1801" s="13"/>
    </row>
    <row r="1802" spans="2:2" s="8" customFormat="1" ht="12.75">
      <c r="B1802" s="13"/>
    </row>
    <row r="1803" spans="2:2" s="8" customFormat="1" ht="12.75">
      <c r="B1803" s="13"/>
    </row>
    <row r="1804" spans="2:2" s="8" customFormat="1" ht="12.75">
      <c r="B1804" s="13"/>
    </row>
    <row r="1805" spans="2:2" s="8" customFormat="1" ht="12.75">
      <c r="B1805" s="13"/>
    </row>
    <row r="1806" spans="2:2" s="8" customFormat="1" ht="12.75">
      <c r="B1806" s="13"/>
    </row>
    <row r="1807" spans="2:2" s="8" customFormat="1" ht="12.75">
      <c r="B1807" s="13"/>
    </row>
    <row r="1808" spans="2:2" s="8" customFormat="1" ht="12.75">
      <c r="B1808" s="13"/>
    </row>
    <row r="1809" spans="2:2" s="8" customFormat="1" ht="12.75">
      <c r="B1809" s="13"/>
    </row>
    <row r="1810" spans="2:2" s="8" customFormat="1" ht="12.75">
      <c r="B1810" s="13"/>
    </row>
    <row r="1811" spans="2:2" s="8" customFormat="1" ht="12.75">
      <c r="B1811" s="13"/>
    </row>
    <row r="1812" spans="2:2" s="8" customFormat="1" ht="12.75">
      <c r="B1812" s="13"/>
    </row>
    <row r="1813" spans="2:2" s="8" customFormat="1" ht="12.75">
      <c r="B1813" s="13"/>
    </row>
    <row r="1814" spans="2:2" s="8" customFormat="1" ht="12.75">
      <c r="B1814" s="13"/>
    </row>
    <row r="1815" spans="2:2" s="8" customFormat="1" ht="12.75">
      <c r="B1815" s="13"/>
    </row>
    <row r="1816" spans="2:2" s="8" customFormat="1" ht="12.75">
      <c r="B1816" s="13"/>
    </row>
    <row r="1817" spans="2:2" s="8" customFormat="1" ht="12.75">
      <c r="B1817" s="13"/>
    </row>
    <row r="1818" spans="2:2" s="8" customFormat="1" ht="12.75">
      <c r="B1818" s="13"/>
    </row>
    <row r="1819" spans="2:2" s="8" customFormat="1" ht="12.75">
      <c r="B1819" s="13"/>
    </row>
    <row r="1820" spans="2:2" s="8" customFormat="1" ht="12.75">
      <c r="B1820" s="13"/>
    </row>
    <row r="1821" spans="2:2" s="8" customFormat="1" ht="12.75">
      <c r="B1821" s="13"/>
    </row>
    <row r="1822" spans="2:2" s="8" customFormat="1" ht="12.75">
      <c r="B1822" s="13"/>
    </row>
    <row r="1823" spans="2:2" s="8" customFormat="1" ht="12.75">
      <c r="B1823" s="13"/>
    </row>
    <row r="1824" spans="2:2" s="8" customFormat="1" ht="12.75">
      <c r="B1824" s="13"/>
    </row>
    <row r="1825" spans="2:2" s="8" customFormat="1" ht="12.75">
      <c r="B1825" s="13"/>
    </row>
    <row r="1826" spans="2:2" s="8" customFormat="1" ht="12.75">
      <c r="B1826" s="13"/>
    </row>
    <row r="1827" spans="2:2" s="8" customFormat="1" ht="12.75">
      <c r="B1827" s="13"/>
    </row>
    <row r="1828" spans="2:2" s="8" customFormat="1" ht="12.75">
      <c r="B1828" s="13"/>
    </row>
    <row r="1829" spans="2:2" s="8" customFormat="1" ht="12.75">
      <c r="B1829" s="13"/>
    </row>
    <row r="1830" spans="2:2" s="8" customFormat="1" ht="12.75">
      <c r="B1830" s="13"/>
    </row>
    <row r="1831" spans="2:2" s="8" customFormat="1" ht="12.75">
      <c r="B1831" s="13"/>
    </row>
    <row r="1832" spans="2:2" s="8" customFormat="1" ht="12.75">
      <c r="B1832" s="13"/>
    </row>
    <row r="1833" spans="2:2" s="8" customFormat="1" ht="12.75">
      <c r="B1833" s="13"/>
    </row>
    <row r="1834" spans="2:2" s="8" customFormat="1" ht="12.75">
      <c r="B1834" s="13"/>
    </row>
    <row r="1835" spans="2:2" s="8" customFormat="1" ht="12.75">
      <c r="B1835" s="13"/>
    </row>
    <row r="1836" spans="2:2" s="8" customFormat="1" ht="12.75">
      <c r="B1836" s="13"/>
    </row>
    <row r="1837" spans="2:2" s="8" customFormat="1" ht="12.75">
      <c r="B1837" s="13"/>
    </row>
    <row r="1838" spans="2:2" s="8" customFormat="1" ht="12.75">
      <c r="B1838" s="13"/>
    </row>
    <row r="1839" spans="2:2" s="8" customFormat="1" ht="12.75">
      <c r="B1839" s="13"/>
    </row>
    <row r="1840" spans="2:2" s="8" customFormat="1" ht="12.75">
      <c r="B1840" s="13"/>
    </row>
    <row r="1841" spans="2:2" s="8" customFormat="1" ht="12.75">
      <c r="B1841" s="13"/>
    </row>
    <row r="1842" spans="2:2" s="8" customFormat="1" ht="12.75">
      <c r="B1842" s="13"/>
    </row>
    <row r="1843" spans="2:2" s="8" customFormat="1" ht="12.75">
      <c r="B1843" s="13"/>
    </row>
    <row r="1844" spans="2:2" s="8" customFormat="1" ht="12.75">
      <c r="B1844" s="13"/>
    </row>
    <row r="1845" spans="2:2" s="8" customFormat="1" ht="12.75">
      <c r="B1845" s="13"/>
    </row>
    <row r="1846" spans="2:2" s="8" customFormat="1" ht="12.75">
      <c r="B1846" s="13"/>
    </row>
    <row r="1847" spans="2:2" s="8" customFormat="1" ht="12.75">
      <c r="B1847" s="13"/>
    </row>
    <row r="1848" spans="2:2" s="8" customFormat="1" ht="12.75">
      <c r="B1848" s="13"/>
    </row>
    <row r="1849" spans="2:2" s="8" customFormat="1" ht="12.75">
      <c r="B1849" s="13"/>
    </row>
    <row r="1850" spans="2:2" s="8" customFormat="1" ht="12.75">
      <c r="B1850" s="13"/>
    </row>
    <row r="1851" spans="2:2" s="8" customFormat="1" ht="12.75">
      <c r="B1851" s="13"/>
    </row>
    <row r="1852" spans="2:2" s="8" customFormat="1" ht="12.75">
      <c r="B1852" s="13"/>
    </row>
    <row r="1853" spans="2:2" s="8" customFormat="1" ht="12.75">
      <c r="B1853" s="13"/>
    </row>
    <row r="1854" spans="2:2" s="8" customFormat="1" ht="12.75">
      <c r="B1854" s="13"/>
    </row>
    <row r="1855" spans="2:2" s="8" customFormat="1" ht="12.75">
      <c r="B1855" s="13"/>
    </row>
    <row r="1856" spans="2:2" s="8" customFormat="1" ht="12.75">
      <c r="B1856" s="13"/>
    </row>
    <row r="1857" spans="2:2" s="8" customFormat="1" ht="12.75">
      <c r="B1857" s="13"/>
    </row>
    <row r="1858" spans="2:2" s="8" customFormat="1" ht="12.75">
      <c r="B1858" s="13"/>
    </row>
    <row r="1859" spans="2:2" s="8" customFormat="1" ht="12.75">
      <c r="B1859" s="13"/>
    </row>
    <row r="1860" spans="2:2" s="8" customFormat="1" ht="12.75">
      <c r="B1860" s="13"/>
    </row>
    <row r="1861" spans="2:2" s="8" customFormat="1" ht="12.75">
      <c r="B1861" s="13"/>
    </row>
    <row r="1862" spans="2:2" s="8" customFormat="1" ht="12.75">
      <c r="B1862" s="13"/>
    </row>
    <row r="1863" spans="2:2" s="8" customFormat="1" ht="12.75">
      <c r="B1863" s="13"/>
    </row>
    <row r="1864" spans="2:2" s="8" customFormat="1" ht="12.75">
      <c r="B1864" s="13"/>
    </row>
    <row r="1865" spans="2:2" s="8" customFormat="1" ht="12.75">
      <c r="B1865" s="13"/>
    </row>
    <row r="1866" spans="2:2" s="8" customFormat="1" ht="12.75">
      <c r="B1866" s="13"/>
    </row>
    <row r="1867" spans="2:2" s="8" customFormat="1" ht="12.75">
      <c r="B1867" s="13"/>
    </row>
    <row r="1868" spans="2:2" s="8" customFormat="1" ht="12.75">
      <c r="B1868" s="13"/>
    </row>
    <row r="1869" spans="2:2" s="8" customFormat="1" ht="12.75">
      <c r="B1869" s="13"/>
    </row>
    <row r="1870" spans="2:2" s="8" customFormat="1" ht="12.75">
      <c r="B1870" s="13"/>
    </row>
    <row r="1871" spans="2:2" s="8" customFormat="1" ht="12.75">
      <c r="B1871" s="13"/>
    </row>
    <row r="1872" spans="2:2" s="8" customFormat="1" ht="12.75">
      <c r="B1872" s="13"/>
    </row>
    <row r="1873" spans="2:2" s="8" customFormat="1" ht="12.75">
      <c r="B1873" s="13"/>
    </row>
    <row r="1874" spans="2:2" s="8" customFormat="1" ht="12.75">
      <c r="B1874" s="13"/>
    </row>
    <row r="1875" spans="2:2" s="8" customFormat="1" ht="12.75">
      <c r="B1875" s="13"/>
    </row>
    <row r="1876" spans="2:2" s="8" customFormat="1" ht="12.75">
      <c r="B1876" s="13"/>
    </row>
    <row r="1877" spans="2:2" s="8" customFormat="1" ht="12.75">
      <c r="B1877" s="13"/>
    </row>
    <row r="1878" spans="2:2" s="8" customFormat="1" ht="12.75">
      <c r="B1878" s="13"/>
    </row>
    <row r="1879" spans="2:2" s="8" customFormat="1" ht="12.75">
      <c r="B1879" s="13"/>
    </row>
    <row r="1880" spans="2:2" s="8" customFormat="1" ht="12.75">
      <c r="B1880" s="13"/>
    </row>
    <row r="1881" spans="2:2" s="8" customFormat="1" ht="12.75">
      <c r="B1881" s="13"/>
    </row>
    <row r="1882" spans="2:2" s="8" customFormat="1" ht="12.75">
      <c r="B1882" s="13"/>
    </row>
    <row r="1883" spans="2:2" s="8" customFormat="1" ht="12.75">
      <c r="B1883" s="13"/>
    </row>
    <row r="1884" spans="2:2" s="8" customFormat="1" ht="12.75">
      <c r="B1884" s="13"/>
    </row>
    <row r="1885" spans="2:2" s="8" customFormat="1" ht="12.75">
      <c r="B1885" s="13"/>
    </row>
    <row r="1886" spans="2:2" s="8" customFormat="1" ht="12.75">
      <c r="B1886" s="13"/>
    </row>
    <row r="1887" spans="2:2" s="8" customFormat="1" ht="12.75">
      <c r="B1887" s="13"/>
    </row>
    <row r="1888" spans="2:2" s="8" customFormat="1" ht="12.75">
      <c r="B1888" s="13"/>
    </row>
    <row r="1889" spans="2:2" s="8" customFormat="1" ht="12.75">
      <c r="B1889" s="13"/>
    </row>
    <row r="1890" spans="2:2" s="8" customFormat="1" ht="12.75">
      <c r="B1890" s="13"/>
    </row>
    <row r="1891" spans="2:2" s="8" customFormat="1" ht="12.75">
      <c r="B1891" s="13"/>
    </row>
    <row r="1892" spans="2:2" s="8" customFormat="1" ht="12.75">
      <c r="B1892" s="13"/>
    </row>
    <row r="1893" spans="2:2" s="8" customFormat="1" ht="12.75">
      <c r="B1893" s="13"/>
    </row>
    <row r="1894" spans="2:2" s="8" customFormat="1" ht="12.75">
      <c r="B1894" s="13"/>
    </row>
    <row r="1895" spans="2:2" s="8" customFormat="1" ht="12.75">
      <c r="B1895" s="13"/>
    </row>
    <row r="1896" spans="2:2" s="8" customFormat="1" ht="12.75">
      <c r="B1896" s="13"/>
    </row>
    <row r="1897" spans="2:2" s="8" customFormat="1" ht="12.75">
      <c r="B1897" s="13"/>
    </row>
    <row r="1898" spans="2:2" s="8" customFormat="1" ht="12.75">
      <c r="B1898" s="13"/>
    </row>
    <row r="1899" spans="2:2" s="8" customFormat="1" ht="12.75">
      <c r="B1899" s="13"/>
    </row>
    <row r="1900" spans="2:2" s="8" customFormat="1" ht="12.75">
      <c r="B1900" s="13"/>
    </row>
    <row r="1901" spans="2:2" s="8" customFormat="1" ht="12.75">
      <c r="B1901" s="13"/>
    </row>
    <row r="1902" spans="2:2" s="8" customFormat="1" ht="12.75">
      <c r="B1902" s="13"/>
    </row>
    <row r="1903" spans="2:2" s="8" customFormat="1" ht="12.75">
      <c r="B1903" s="13"/>
    </row>
    <row r="1904" spans="2:2" s="8" customFormat="1" ht="12.75">
      <c r="B1904" s="13"/>
    </row>
    <row r="1905" spans="2:2" s="8" customFormat="1" ht="12.75">
      <c r="B1905" s="13"/>
    </row>
    <row r="1906" spans="2:2" s="8" customFormat="1" ht="12.75">
      <c r="B1906" s="13"/>
    </row>
    <row r="1907" spans="2:2" s="8" customFormat="1" ht="12.75">
      <c r="B1907" s="13"/>
    </row>
    <row r="1908" spans="2:2" s="8" customFormat="1" ht="12.75">
      <c r="B1908" s="13"/>
    </row>
    <row r="1909" spans="2:2" s="8" customFormat="1" ht="12.75">
      <c r="B1909" s="13"/>
    </row>
    <row r="1910" spans="2:2" s="8" customFormat="1" ht="12.75">
      <c r="B1910" s="13"/>
    </row>
    <row r="1911" spans="2:2" s="8" customFormat="1" ht="12.75">
      <c r="B1911" s="13"/>
    </row>
    <row r="1912" spans="2:2" s="8" customFormat="1" ht="12.75">
      <c r="B1912" s="13"/>
    </row>
    <row r="1913" spans="2:2" s="8" customFormat="1" ht="12.75">
      <c r="B1913" s="13"/>
    </row>
    <row r="1914" spans="2:2" s="8" customFormat="1" ht="12.75">
      <c r="B1914" s="13"/>
    </row>
    <row r="1915" spans="2:2" s="8" customFormat="1" ht="12.75">
      <c r="B1915" s="13"/>
    </row>
    <row r="1916" spans="2:2" s="8" customFormat="1" ht="12.75">
      <c r="B1916" s="13"/>
    </row>
    <row r="1917" spans="2:2" s="8" customFormat="1" ht="12.75">
      <c r="B1917" s="13"/>
    </row>
    <row r="1918" spans="2:2" s="8" customFormat="1" ht="12.75">
      <c r="B1918" s="13"/>
    </row>
    <row r="1919" spans="2:2" s="8" customFormat="1" ht="12.75">
      <c r="B1919" s="13"/>
    </row>
    <row r="1920" spans="2:2" s="8" customFormat="1" ht="12.75">
      <c r="B1920" s="13"/>
    </row>
    <row r="1921" spans="2:2" s="8" customFormat="1" ht="12.75">
      <c r="B1921" s="13"/>
    </row>
    <row r="1922" spans="2:2" s="8" customFormat="1" ht="12.75">
      <c r="B1922" s="13"/>
    </row>
    <row r="1923" spans="2:2" s="8" customFormat="1" ht="12.75">
      <c r="B1923" s="13"/>
    </row>
    <row r="1924" spans="2:2" s="8" customFormat="1" ht="12.75">
      <c r="B1924" s="13"/>
    </row>
    <row r="1925" spans="2:2" s="8" customFormat="1" ht="12.75">
      <c r="B1925" s="13"/>
    </row>
    <row r="1926" spans="2:2" s="8" customFormat="1" ht="12.75">
      <c r="B1926" s="13"/>
    </row>
    <row r="1927" spans="2:2" s="8" customFormat="1" ht="12.75">
      <c r="B1927" s="13"/>
    </row>
    <row r="1928" spans="2:2" s="8" customFormat="1" ht="12.75">
      <c r="B1928" s="13"/>
    </row>
    <row r="1929" spans="2:2" s="8" customFormat="1" ht="12.75">
      <c r="B1929" s="13"/>
    </row>
    <row r="1930" spans="2:2" s="8" customFormat="1" ht="12.75">
      <c r="B1930" s="13"/>
    </row>
    <row r="1931" spans="2:2" s="8" customFormat="1" ht="12.75">
      <c r="B1931" s="13"/>
    </row>
    <row r="1932" spans="2:2" s="8" customFormat="1" ht="12.75">
      <c r="B1932" s="13"/>
    </row>
    <row r="1933" spans="2:2" s="8" customFormat="1" ht="12.75">
      <c r="B1933" s="13"/>
    </row>
    <row r="1934" spans="2:2" s="8" customFormat="1" ht="12.75">
      <c r="B1934" s="13"/>
    </row>
    <row r="1935" spans="2:2" s="8" customFormat="1" ht="12.75">
      <c r="B1935" s="13"/>
    </row>
    <row r="1936" spans="2:2" s="8" customFormat="1" ht="12.75">
      <c r="B1936" s="13"/>
    </row>
    <row r="1937" spans="2:2" s="8" customFormat="1" ht="12.75">
      <c r="B1937" s="13"/>
    </row>
    <row r="1938" spans="2:2" s="8" customFormat="1" ht="12.75">
      <c r="B1938" s="13"/>
    </row>
    <row r="1939" spans="2:2" s="8" customFormat="1" ht="12.75">
      <c r="B1939" s="13"/>
    </row>
    <row r="1940" spans="2:2" s="8" customFormat="1" ht="12.75">
      <c r="B1940" s="13"/>
    </row>
    <row r="1941" spans="2:2" s="8" customFormat="1" ht="12.75">
      <c r="B1941" s="13"/>
    </row>
    <row r="1942" spans="2:2" s="8" customFormat="1" ht="12.75">
      <c r="B1942" s="13"/>
    </row>
    <row r="1943" spans="2:2" s="8" customFormat="1" ht="12.75">
      <c r="B1943" s="13"/>
    </row>
    <row r="1944" spans="2:2" s="8" customFormat="1" ht="12.75">
      <c r="B1944" s="13"/>
    </row>
    <row r="1945" spans="2:2" s="8" customFormat="1" ht="12.75">
      <c r="B1945" s="13"/>
    </row>
    <row r="1946" spans="2:2" s="8" customFormat="1" ht="12.75">
      <c r="B1946" s="13"/>
    </row>
    <row r="1947" spans="2:2" s="8" customFormat="1" ht="12.75">
      <c r="B1947" s="13"/>
    </row>
    <row r="1948" spans="2:2" s="8" customFormat="1" ht="12.75">
      <c r="B1948" s="13"/>
    </row>
    <row r="1949" spans="2:2" s="8" customFormat="1" ht="12.75">
      <c r="B1949" s="13"/>
    </row>
    <row r="1950" spans="2:2" s="8" customFormat="1" ht="12.75">
      <c r="B1950" s="13"/>
    </row>
    <row r="1951" spans="2:2" s="8" customFormat="1" ht="12.75">
      <c r="B1951" s="13"/>
    </row>
    <row r="1952" spans="2:2" s="8" customFormat="1" ht="12.75">
      <c r="B1952" s="13"/>
    </row>
    <row r="1953" spans="2:2" s="8" customFormat="1" ht="12.75">
      <c r="B1953" s="13"/>
    </row>
    <row r="1954" spans="2:2" s="8" customFormat="1" ht="12.75">
      <c r="B1954" s="13"/>
    </row>
    <row r="1955" spans="2:2" s="8" customFormat="1" ht="12.75">
      <c r="B1955" s="13"/>
    </row>
    <row r="1956" spans="2:2" s="8" customFormat="1" ht="12.75">
      <c r="B1956" s="13"/>
    </row>
    <row r="1957" spans="2:2" s="8" customFormat="1" ht="12.75">
      <c r="B1957" s="13"/>
    </row>
    <row r="1958" spans="2:2" s="8" customFormat="1" ht="12.75">
      <c r="B1958" s="13"/>
    </row>
    <row r="1959" spans="2:2" s="8" customFormat="1" ht="12.75">
      <c r="B1959" s="13"/>
    </row>
    <row r="1960" spans="2:2" s="8" customFormat="1" ht="12.75">
      <c r="B1960" s="13"/>
    </row>
    <row r="1961" spans="2:2" s="8" customFormat="1" ht="12.75">
      <c r="B1961" s="13"/>
    </row>
    <row r="1962" spans="2:2" s="8" customFormat="1" ht="12.75">
      <c r="B1962" s="13"/>
    </row>
    <row r="1963" spans="2:2" s="8" customFormat="1" ht="12.75">
      <c r="B1963" s="13"/>
    </row>
    <row r="1964" spans="2:2" s="8" customFormat="1" ht="12.75">
      <c r="B1964" s="13"/>
    </row>
    <row r="1965" spans="2:2" s="8" customFormat="1" ht="12.75">
      <c r="B1965" s="13"/>
    </row>
    <row r="1966" spans="2:2" s="8" customFormat="1" ht="12.75">
      <c r="B1966" s="13"/>
    </row>
    <row r="1967" spans="2:2" s="8" customFormat="1" ht="12.75">
      <c r="B1967" s="13"/>
    </row>
    <row r="1968" spans="2:2" s="8" customFormat="1" ht="12.75">
      <c r="B1968" s="13"/>
    </row>
    <row r="1969" spans="2:2" s="8" customFormat="1" ht="12.75">
      <c r="B1969" s="13"/>
    </row>
    <row r="1970" spans="2:2" s="8" customFormat="1" ht="12.75">
      <c r="B1970" s="13"/>
    </row>
    <row r="1971" spans="2:2" s="8" customFormat="1" ht="12.75">
      <c r="B1971" s="13"/>
    </row>
    <row r="1972" spans="2:2" s="8" customFormat="1" ht="12.75">
      <c r="B1972" s="13"/>
    </row>
    <row r="1973" spans="2:2" s="8" customFormat="1" ht="12.75">
      <c r="B1973" s="13"/>
    </row>
    <row r="1974" spans="2:2" s="8" customFormat="1" ht="12.75">
      <c r="B1974" s="13"/>
    </row>
    <row r="1975" spans="2:2" s="8" customFormat="1" ht="12.75">
      <c r="B1975" s="13"/>
    </row>
    <row r="1976" spans="2:2" s="8" customFormat="1" ht="12.75">
      <c r="B1976" s="13"/>
    </row>
    <row r="1977" spans="2:2" s="8" customFormat="1" ht="12.75">
      <c r="B1977" s="13"/>
    </row>
    <row r="1978" spans="2:2" s="8" customFormat="1" ht="12.75">
      <c r="B1978" s="13"/>
    </row>
    <row r="1979" spans="2:2" s="8" customFormat="1" ht="12.75">
      <c r="B1979" s="13"/>
    </row>
    <row r="1980" spans="2:2" s="8" customFormat="1" ht="12.75">
      <c r="B1980" s="13"/>
    </row>
    <row r="1981" spans="2:2" s="8" customFormat="1" ht="12.75">
      <c r="B1981" s="13"/>
    </row>
    <row r="1982" spans="2:2" s="8" customFormat="1" ht="12.75">
      <c r="B1982" s="13"/>
    </row>
    <row r="1983" spans="2:2" s="8" customFormat="1" ht="12.75">
      <c r="B1983" s="13"/>
    </row>
    <row r="1984" spans="2:2" s="8" customFormat="1" ht="12.75">
      <c r="B1984" s="13"/>
    </row>
    <row r="1985" spans="2:2" s="8" customFormat="1" ht="12.75">
      <c r="B1985" s="13"/>
    </row>
    <row r="1986" spans="2:2" s="8" customFormat="1" ht="12.75">
      <c r="B1986" s="13"/>
    </row>
    <row r="1987" spans="2:2" s="8" customFormat="1" ht="12.75">
      <c r="B1987" s="13"/>
    </row>
    <row r="1988" spans="2:2" s="8" customFormat="1" ht="12.75">
      <c r="B1988" s="13"/>
    </row>
    <row r="1989" spans="2:2" s="8" customFormat="1" ht="12.75">
      <c r="B1989" s="13"/>
    </row>
    <row r="1990" spans="2:2" s="8" customFormat="1" ht="12.75">
      <c r="B1990" s="13"/>
    </row>
    <row r="1991" spans="2:2" s="8" customFormat="1" ht="12.75">
      <c r="B1991" s="13"/>
    </row>
    <row r="1992" spans="2:2" s="8" customFormat="1" ht="12.75">
      <c r="B1992" s="13"/>
    </row>
    <row r="1993" spans="2:2" s="8" customFormat="1" ht="12.75">
      <c r="B1993" s="13"/>
    </row>
    <row r="1994" spans="2:2" s="8" customFormat="1" ht="12.75">
      <c r="B1994" s="13"/>
    </row>
    <row r="1995" spans="2:2" s="8" customFormat="1" ht="12.75">
      <c r="B1995" s="13"/>
    </row>
    <row r="1996" spans="2:2" s="8" customFormat="1" ht="12.75">
      <c r="B1996" s="13"/>
    </row>
    <row r="1997" spans="2:2" s="8" customFormat="1" ht="12.75">
      <c r="B1997" s="13"/>
    </row>
    <row r="1998" spans="2:2" s="8" customFormat="1" ht="12.75">
      <c r="B1998" s="13"/>
    </row>
    <row r="1999" spans="2:2" s="8" customFormat="1" ht="12.75">
      <c r="B1999" s="13"/>
    </row>
    <row r="2000" spans="2:2" s="8" customFormat="1" ht="12.75">
      <c r="B2000" s="13"/>
    </row>
    <row r="2001" spans="2:2" s="8" customFormat="1" ht="12.75">
      <c r="B2001" s="13"/>
    </row>
    <row r="2002" spans="2:2" s="8" customFormat="1" ht="12.75">
      <c r="B2002" s="13"/>
    </row>
    <row r="2003" spans="2:2" s="8" customFormat="1" ht="12.75">
      <c r="B2003" s="13"/>
    </row>
    <row r="2004" spans="2:2" s="8" customFormat="1" ht="12.75">
      <c r="B2004" s="13"/>
    </row>
    <row r="2005" spans="2:2" s="8" customFormat="1" ht="12.75">
      <c r="B2005" s="13"/>
    </row>
    <row r="2006" spans="2:2" s="8" customFormat="1" ht="12.75">
      <c r="B2006" s="13"/>
    </row>
    <row r="2007" spans="2:2" s="8" customFormat="1" ht="12.75">
      <c r="B2007" s="13"/>
    </row>
    <row r="2008" spans="2:2" s="8" customFormat="1" ht="12.75">
      <c r="B2008" s="13"/>
    </row>
    <row r="2009" spans="2:2" s="8" customFormat="1" ht="12.75">
      <c r="B2009" s="13"/>
    </row>
    <row r="2010" spans="2:2" s="8" customFormat="1" ht="12.75">
      <c r="B2010" s="13"/>
    </row>
    <row r="2011" spans="2:2" s="8" customFormat="1" ht="12.75">
      <c r="B2011" s="13"/>
    </row>
    <row r="2012" spans="2:2" s="8" customFormat="1" ht="12.75">
      <c r="B2012" s="13"/>
    </row>
    <row r="2013" spans="2:2" s="8" customFormat="1" ht="12.75">
      <c r="B2013" s="13"/>
    </row>
    <row r="2014" spans="2:2" s="8" customFormat="1" ht="12.75">
      <c r="B2014" s="13"/>
    </row>
    <row r="2015" spans="2:2" s="8" customFormat="1" ht="12.75">
      <c r="B2015" s="13"/>
    </row>
    <row r="2016" spans="2:2" s="8" customFormat="1" ht="12.75">
      <c r="B2016" s="13"/>
    </row>
    <row r="2017" spans="2:2" s="8" customFormat="1" ht="12.75">
      <c r="B2017" s="13"/>
    </row>
    <row r="2018" spans="2:2" s="8" customFormat="1" ht="12.75">
      <c r="B2018" s="13"/>
    </row>
    <row r="2019" spans="2:2" s="8" customFormat="1" ht="12.75">
      <c r="B2019" s="13"/>
    </row>
    <row r="2020" spans="2:2" s="8" customFormat="1" ht="12.75">
      <c r="B2020" s="13"/>
    </row>
    <row r="2021" spans="2:2" s="8" customFormat="1" ht="12.75">
      <c r="B2021" s="13"/>
    </row>
    <row r="2022" spans="2:2" s="8" customFormat="1" ht="12.75">
      <c r="B2022" s="13"/>
    </row>
    <row r="2023" spans="2:2" s="8" customFormat="1" ht="12.75">
      <c r="B2023" s="13"/>
    </row>
    <row r="2024" spans="2:2" s="8" customFormat="1" ht="12.75">
      <c r="B2024" s="13"/>
    </row>
    <row r="2025" spans="2:2" s="8" customFormat="1" ht="12.75">
      <c r="B2025" s="13"/>
    </row>
    <row r="2026" spans="2:2" s="8" customFormat="1" ht="12.75">
      <c r="B2026" s="13"/>
    </row>
    <row r="2027" spans="2:2" s="8" customFormat="1" ht="12.75">
      <c r="B2027" s="13"/>
    </row>
    <row r="2028" spans="2:2" s="8" customFormat="1" ht="12.75">
      <c r="B2028" s="13"/>
    </row>
    <row r="2029" spans="2:2" s="8" customFormat="1" ht="12.75">
      <c r="B2029" s="13"/>
    </row>
    <row r="2030" spans="2:2" s="8" customFormat="1" ht="12.75">
      <c r="B2030" s="13"/>
    </row>
    <row r="2031" spans="2:2" s="8" customFormat="1" ht="12.75">
      <c r="B2031" s="13"/>
    </row>
    <row r="2032" spans="2:2" s="8" customFormat="1" ht="12.75">
      <c r="B2032" s="13"/>
    </row>
    <row r="2033" spans="2:2" s="8" customFormat="1" ht="12.75">
      <c r="B2033" s="13"/>
    </row>
    <row r="2034" spans="2:2" s="8" customFormat="1" ht="12.75">
      <c r="B2034" s="13"/>
    </row>
    <row r="2035" spans="2:2" s="8" customFormat="1" ht="12.75">
      <c r="B2035" s="13"/>
    </row>
    <row r="2036" spans="2:2" s="8" customFormat="1" ht="12.75">
      <c r="B2036" s="13"/>
    </row>
    <row r="2037" spans="2:2" s="8" customFormat="1" ht="12.75">
      <c r="B2037" s="13"/>
    </row>
    <row r="2038" spans="2:2" s="8" customFormat="1" ht="12.75">
      <c r="B2038" s="13"/>
    </row>
    <row r="2039" spans="2:2" s="8" customFormat="1" ht="12.75">
      <c r="B2039" s="13"/>
    </row>
    <row r="2040" spans="2:2" s="8" customFormat="1" ht="12.75">
      <c r="B2040" s="13"/>
    </row>
    <row r="2041" spans="2:2" s="8" customFormat="1" ht="12.75">
      <c r="B2041" s="13"/>
    </row>
    <row r="2042" spans="2:2" s="8" customFormat="1" ht="12.75">
      <c r="B2042" s="13"/>
    </row>
    <row r="2043" spans="2:2" s="8" customFormat="1" ht="12.75">
      <c r="B2043" s="13"/>
    </row>
    <row r="2044" spans="2:2" s="8" customFormat="1" ht="12.75">
      <c r="B2044" s="13"/>
    </row>
    <row r="2045" spans="2:2" s="8" customFormat="1" ht="12.75">
      <c r="B2045" s="13"/>
    </row>
    <row r="2046" spans="2:2" s="8" customFormat="1" ht="12.75">
      <c r="B2046" s="13"/>
    </row>
    <row r="2047" spans="2:2" s="8" customFormat="1" ht="12.75">
      <c r="B2047" s="13"/>
    </row>
    <row r="2048" spans="2:2" s="8" customFormat="1" ht="12.75">
      <c r="B2048" s="13"/>
    </row>
    <row r="2049" spans="2:2" s="8" customFormat="1" ht="12.75">
      <c r="B2049" s="13"/>
    </row>
    <row r="2050" spans="2:2" s="8" customFormat="1" ht="12.75">
      <c r="B2050" s="13"/>
    </row>
    <row r="2051" spans="2:2" s="8" customFormat="1" ht="12.75">
      <c r="B2051" s="13"/>
    </row>
    <row r="2052" spans="2:2" s="8" customFormat="1" ht="12.75">
      <c r="B2052" s="13"/>
    </row>
    <row r="2053" spans="2:2" s="8" customFormat="1" ht="12.75">
      <c r="B2053" s="13"/>
    </row>
    <row r="2054" spans="2:2" s="8" customFormat="1" ht="12.75">
      <c r="B2054" s="13"/>
    </row>
    <row r="2055" spans="2:2" s="8" customFormat="1" ht="12.75">
      <c r="B2055" s="13"/>
    </row>
    <row r="2056" spans="2:2" s="8" customFormat="1" ht="12.75">
      <c r="B2056" s="13"/>
    </row>
    <row r="2057" spans="2:2" s="8" customFormat="1" ht="12.75">
      <c r="B2057" s="13"/>
    </row>
    <row r="2058" spans="2:2" s="8" customFormat="1" ht="12.75">
      <c r="B2058" s="13"/>
    </row>
    <row r="2059" spans="2:2" s="8" customFormat="1" ht="12.75">
      <c r="B2059" s="13"/>
    </row>
    <row r="2060" spans="2:2" s="8" customFormat="1" ht="12.75">
      <c r="B2060" s="13"/>
    </row>
    <row r="2061" spans="2:2" s="8" customFormat="1" ht="12.75">
      <c r="B2061" s="13"/>
    </row>
    <row r="2062" spans="2:2" s="8" customFormat="1" ht="12.75">
      <c r="B2062" s="13"/>
    </row>
    <row r="2063" spans="2:2" s="8" customFormat="1" ht="12.75">
      <c r="B2063" s="13"/>
    </row>
    <row r="2064" spans="2:2" s="8" customFormat="1" ht="12.75">
      <c r="B2064" s="13"/>
    </row>
    <row r="2065" spans="2:2" s="8" customFormat="1" ht="12.75">
      <c r="B2065" s="13"/>
    </row>
    <row r="2066" spans="2:2" s="8" customFormat="1" ht="12.75">
      <c r="B2066" s="13"/>
    </row>
    <row r="2067" spans="2:2" s="8" customFormat="1" ht="12.75">
      <c r="B2067" s="13"/>
    </row>
    <row r="2068" spans="2:2" s="8" customFormat="1" ht="12.75">
      <c r="B2068" s="13"/>
    </row>
    <row r="2069" spans="2:2" s="8" customFormat="1" ht="12.75">
      <c r="B2069" s="13"/>
    </row>
    <row r="2070" spans="2:2" s="8" customFormat="1" ht="12.75">
      <c r="B2070" s="13"/>
    </row>
    <row r="2071" spans="2:2" s="8" customFormat="1" ht="12.75">
      <c r="B2071" s="13"/>
    </row>
    <row r="2072" spans="2:2" s="8" customFormat="1" ht="12.75">
      <c r="B2072" s="13"/>
    </row>
    <row r="2073" spans="2:2" s="8" customFormat="1" ht="12.75">
      <c r="B2073" s="13"/>
    </row>
    <row r="2074" spans="2:2" s="8" customFormat="1" ht="12.75">
      <c r="B2074" s="13"/>
    </row>
    <row r="2075" spans="2:2" s="8" customFormat="1" ht="12.75">
      <c r="B2075" s="13"/>
    </row>
    <row r="2076" spans="2:2" s="8" customFormat="1" ht="12.75">
      <c r="B2076" s="13"/>
    </row>
    <row r="2077" spans="2:2" s="8" customFormat="1" ht="12.75">
      <c r="B2077" s="13"/>
    </row>
    <row r="2078" spans="2:2" s="8" customFormat="1" ht="12.75">
      <c r="B2078" s="13"/>
    </row>
    <row r="2079" spans="2:2" s="8" customFormat="1" ht="12.75">
      <c r="B2079" s="13"/>
    </row>
    <row r="2080" spans="2:2" s="8" customFormat="1" ht="12.75">
      <c r="B2080" s="13"/>
    </row>
    <row r="2081" spans="2:2" s="8" customFormat="1" ht="12.75">
      <c r="B2081" s="13"/>
    </row>
    <row r="2082" spans="2:2" s="8" customFormat="1" ht="12.75">
      <c r="B2082" s="13"/>
    </row>
    <row r="2083" spans="2:2" s="8" customFormat="1" ht="12.75">
      <c r="B2083" s="13"/>
    </row>
    <row r="2084" spans="2:2" s="8" customFormat="1" ht="12.75">
      <c r="B2084" s="13"/>
    </row>
    <row r="2085" spans="2:2" s="8" customFormat="1" ht="12.75">
      <c r="B2085" s="13"/>
    </row>
    <row r="2086" spans="2:2" s="8" customFormat="1" ht="12.75">
      <c r="B2086" s="13"/>
    </row>
    <row r="2087" spans="2:2" s="8" customFormat="1" ht="12.75">
      <c r="B2087" s="13"/>
    </row>
    <row r="2088" spans="2:2" s="8" customFormat="1" ht="12.75">
      <c r="B2088" s="13"/>
    </row>
    <row r="2089" spans="2:2" s="8" customFormat="1" ht="12.75">
      <c r="B2089" s="13"/>
    </row>
    <row r="2090" spans="2:2" s="8" customFormat="1" ht="12.75">
      <c r="B2090" s="13"/>
    </row>
    <row r="2091" spans="2:2" s="8" customFormat="1" ht="12.75">
      <c r="B2091" s="13"/>
    </row>
    <row r="2092" spans="2:2" s="8" customFormat="1" ht="12.75">
      <c r="B2092" s="13"/>
    </row>
    <row r="2093" spans="2:2" s="8" customFormat="1" ht="12.75">
      <c r="B2093" s="13"/>
    </row>
    <row r="2094" spans="2:2" s="8" customFormat="1" ht="12.75">
      <c r="B2094" s="13"/>
    </row>
    <row r="2095" spans="2:2" s="8" customFormat="1" ht="12.75">
      <c r="B2095" s="13"/>
    </row>
    <row r="2096" spans="2:2" s="8" customFormat="1" ht="12.75">
      <c r="B2096" s="13"/>
    </row>
  </sheetData>
  <mergeCells count="21">
    <mergeCell ref="B6:G6"/>
    <mergeCell ref="B7:G7"/>
    <mergeCell ref="B8:G8"/>
    <mergeCell ref="B9:G9"/>
    <mergeCell ref="B10:G10"/>
    <mergeCell ref="B23:G23"/>
    <mergeCell ref="A1:B1"/>
    <mergeCell ref="C1:H1"/>
    <mergeCell ref="B17:G17"/>
    <mergeCell ref="B18:G18"/>
    <mergeCell ref="B19:G19"/>
    <mergeCell ref="B20:G20"/>
    <mergeCell ref="B21:G21"/>
    <mergeCell ref="B22:G22"/>
    <mergeCell ref="B11:G11"/>
    <mergeCell ref="B12:G12"/>
    <mergeCell ref="B13:G13"/>
    <mergeCell ref="B14:G14"/>
    <mergeCell ref="B15:G15"/>
    <mergeCell ref="B16:G16"/>
    <mergeCell ref="B5:G5"/>
  </mergeCells>
  <phoneticPr fontId="36" type="noConversion"/>
  <pageMargins left="1" right="1" top="1" bottom="1" header="0.5" footer="0.5"/>
  <pageSetup paperSize="9" orientation="portrait" r:id="rId1"/>
  <headerFooter>
    <oddFooter>&amp;L&amp;"Calibri,Regular"&amp;K000000&amp;F&amp;R&amp;"Calibri,Regular"&amp;K000000&amp;P</oddFooter>
  </headerFooter>
</worksheet>
</file>

<file path=xl/worksheets/sheet10.xml><?xml version="1.0" encoding="utf-8"?>
<worksheet xmlns="http://schemas.openxmlformats.org/spreadsheetml/2006/main" xmlns:r="http://schemas.openxmlformats.org/officeDocument/2006/relationships">
  <dimension ref="A1:J29"/>
  <sheetViews>
    <sheetView showZeros="0" zoomScaleNormal="100" zoomScaleSheetLayoutView="100" zoomScalePageLayoutView="125" workbookViewId="0">
      <selection activeCell="D2" sqref="D2"/>
    </sheetView>
  </sheetViews>
  <sheetFormatPr defaultColWidth="8.85546875" defaultRowHeight="12.75"/>
  <cols>
    <col min="1" max="1" width="6.140625" style="272" customWidth="1"/>
    <col min="2" max="2" width="10" style="273" customWidth="1"/>
    <col min="3" max="4" width="42.5703125" style="199" customWidth="1"/>
    <col min="5" max="5" width="5.7109375" style="59" customWidth="1"/>
    <col min="6" max="6" width="8.28515625" style="122" customWidth="1"/>
    <col min="7" max="7" width="10.5703125" style="122" customWidth="1"/>
    <col min="8" max="8" width="12.7109375" style="122" customWidth="1"/>
    <col min="9" max="9" width="2.140625" style="59" customWidth="1"/>
    <col min="10" max="10" width="31.140625" style="59" customWidth="1"/>
    <col min="11" max="16384" width="8.85546875" style="59"/>
  </cols>
  <sheetData>
    <row r="1" spans="1:10" s="61" customFormat="1" ht="43.5" customHeight="1">
      <c r="A1" s="982" t="s">
        <v>327</v>
      </c>
      <c r="B1" s="982"/>
      <c r="C1" s="984" t="s">
        <v>1220</v>
      </c>
      <c r="D1" s="985"/>
      <c r="E1" s="985"/>
      <c r="F1" s="985"/>
      <c r="G1" s="985"/>
      <c r="H1" s="985"/>
      <c r="I1" s="198"/>
    </row>
    <row r="2" spans="1:10" s="61" customFormat="1" ht="11.25" customHeight="1">
      <c r="A2" s="62"/>
      <c r="B2" s="63"/>
      <c r="C2" s="64"/>
      <c r="D2" s="64"/>
      <c r="E2" s="65"/>
      <c r="F2" s="105"/>
      <c r="G2" s="106"/>
      <c r="H2" s="106"/>
    </row>
    <row r="3" spans="1:10" s="69" customFormat="1" ht="16.5" customHeight="1">
      <c r="A3" s="66"/>
      <c r="B3" s="75"/>
      <c r="C3" s="153" t="s">
        <v>330</v>
      </c>
      <c r="D3" s="152"/>
      <c r="E3" s="66"/>
      <c r="F3" s="107"/>
      <c r="G3" s="108"/>
      <c r="H3" s="108"/>
    </row>
    <row r="4" spans="1:10" s="72" customFormat="1" ht="15.75" customHeight="1">
      <c r="A4" s="70"/>
      <c r="B4" s="75" t="s">
        <v>531</v>
      </c>
      <c r="C4" s="184" t="s">
        <v>530</v>
      </c>
      <c r="D4" s="152"/>
      <c r="E4" s="71"/>
      <c r="F4" s="109"/>
      <c r="G4" s="110"/>
      <c r="H4" s="110"/>
    </row>
    <row r="6" spans="1:10" s="72" customFormat="1" ht="21" customHeight="1">
      <c r="A6" s="77" t="s">
        <v>334</v>
      </c>
      <c r="B6" s="78" t="s">
        <v>335</v>
      </c>
      <c r="C6" s="80" t="s">
        <v>88</v>
      </c>
      <c r="D6" s="80" t="s">
        <v>337</v>
      </c>
      <c r="E6" s="79" t="s">
        <v>336</v>
      </c>
      <c r="F6" s="111" t="s">
        <v>1651</v>
      </c>
      <c r="G6" s="389" t="s">
        <v>1650</v>
      </c>
      <c r="H6" s="389" t="s">
        <v>1649</v>
      </c>
      <c r="I6" s="81"/>
    </row>
    <row r="7" spans="1:10" ht="138.94999999999999" customHeight="1">
      <c r="A7" s="275"/>
      <c r="B7" s="247" t="s">
        <v>532</v>
      </c>
      <c r="C7" s="276" t="s">
        <v>557</v>
      </c>
      <c r="D7" s="276" t="s">
        <v>558</v>
      </c>
      <c r="E7" s="277"/>
      <c r="F7" s="278"/>
      <c r="G7" s="299"/>
      <c r="H7" s="299"/>
    </row>
    <row r="8" spans="1:10" ht="74.25" customHeight="1">
      <c r="A8" s="248"/>
      <c r="B8" s="249"/>
      <c r="C8" s="41" t="s">
        <v>559</v>
      </c>
      <c r="D8" s="41" t="s">
        <v>560</v>
      </c>
      <c r="E8" s="251"/>
      <c r="F8" s="279"/>
      <c r="G8" s="134"/>
      <c r="H8" s="134"/>
    </row>
    <row r="9" spans="1:10" ht="25.5">
      <c r="A9" s="248">
        <f>'8.Suvomontazni'!A47+1</f>
        <v>107</v>
      </c>
      <c r="B9" s="249" t="s">
        <v>7</v>
      </c>
      <c r="C9" s="41" t="s">
        <v>561</v>
      </c>
      <c r="D9" s="41" t="s">
        <v>534</v>
      </c>
      <c r="E9" s="251" t="s">
        <v>2</v>
      </c>
      <c r="F9" s="279">
        <v>176</v>
      </c>
      <c r="G9" s="917"/>
      <c r="H9" s="134">
        <f t="shared" ref="H9:H14" si="0">G9*F9</f>
        <v>0</v>
      </c>
    </row>
    <row r="10" spans="1:10" s="241" customFormat="1" ht="25.5">
      <c r="A10" s="248">
        <f>A9+1</f>
        <v>108</v>
      </c>
      <c r="B10" s="249" t="s">
        <v>8</v>
      </c>
      <c r="C10" s="41" t="s">
        <v>562</v>
      </c>
      <c r="D10" s="41" t="s">
        <v>535</v>
      </c>
      <c r="E10" s="251" t="s">
        <v>2</v>
      </c>
      <c r="F10" s="279">
        <v>77</v>
      </c>
      <c r="G10" s="917"/>
      <c r="H10" s="134">
        <f t="shared" si="0"/>
        <v>0</v>
      </c>
      <c r="I10" s="431"/>
      <c r="J10" s="187"/>
    </row>
    <row r="11" spans="1:10" s="187" customFormat="1" ht="25.5">
      <c r="A11" s="248">
        <f>A10+1</f>
        <v>109</v>
      </c>
      <c r="B11" s="445" t="s">
        <v>9</v>
      </c>
      <c r="C11" s="41" t="s">
        <v>1087</v>
      </c>
      <c r="D11" s="41" t="s">
        <v>1088</v>
      </c>
      <c r="E11" s="251" t="s">
        <v>2</v>
      </c>
      <c r="F11" s="279">
        <v>7</v>
      </c>
      <c r="G11" s="917"/>
      <c r="H11" s="134">
        <f t="shared" si="0"/>
        <v>0</v>
      </c>
      <c r="I11" s="431"/>
    </row>
    <row r="12" spans="1:10" s="187" customFormat="1" ht="25.5">
      <c r="A12" s="248">
        <f>A11+1</f>
        <v>110</v>
      </c>
      <c r="B12" s="445" t="s">
        <v>10</v>
      </c>
      <c r="C12" s="41" t="s">
        <v>563</v>
      </c>
      <c r="D12" s="280" t="s">
        <v>536</v>
      </c>
      <c r="E12" s="251" t="s">
        <v>2</v>
      </c>
      <c r="F12" s="279">
        <v>15</v>
      </c>
      <c r="G12" s="917"/>
      <c r="H12" s="134">
        <f t="shared" si="0"/>
        <v>0</v>
      </c>
      <c r="I12" s="242"/>
    </row>
    <row r="13" spans="1:10" s="187" customFormat="1" ht="25.5">
      <c r="A13" s="248">
        <f>A12+1</f>
        <v>111</v>
      </c>
      <c r="B13" s="445" t="s">
        <v>77</v>
      </c>
      <c r="C13" s="41" t="s">
        <v>1091</v>
      </c>
      <c r="D13" s="280" t="s">
        <v>1092</v>
      </c>
      <c r="E13" s="251" t="s">
        <v>2</v>
      </c>
      <c r="F13" s="279">
        <v>7</v>
      </c>
      <c r="G13" s="917"/>
      <c r="H13" s="134">
        <f t="shared" si="0"/>
        <v>0</v>
      </c>
      <c r="I13" s="242"/>
    </row>
    <row r="14" spans="1:10" ht="30.75" customHeight="1">
      <c r="A14" s="248">
        <f>A13+1</f>
        <v>112</v>
      </c>
      <c r="B14" s="445" t="s">
        <v>78</v>
      </c>
      <c r="C14" s="41" t="s">
        <v>564</v>
      </c>
      <c r="D14" s="281" t="s">
        <v>1093</v>
      </c>
      <c r="E14" s="251" t="s">
        <v>2</v>
      </c>
      <c r="F14" s="279">
        <v>2</v>
      </c>
      <c r="G14" s="917"/>
      <c r="H14" s="134">
        <f t="shared" si="0"/>
        <v>0</v>
      </c>
    </row>
    <row r="15" spans="1:10" ht="13.5" customHeight="1">
      <c r="A15" s="253"/>
      <c r="B15" s="254"/>
      <c r="C15" s="136"/>
      <c r="D15" s="282"/>
      <c r="E15" s="256"/>
      <c r="F15" s="283"/>
      <c r="G15" s="919"/>
      <c r="H15" s="137"/>
    </row>
    <row r="16" spans="1:10" ht="143.1" customHeight="1">
      <c r="A16" s="263">
        <f>A14+1</f>
        <v>113</v>
      </c>
      <c r="B16" s="284" t="s">
        <v>537</v>
      </c>
      <c r="C16" s="128" t="s">
        <v>565</v>
      </c>
      <c r="D16" s="285" t="s">
        <v>566</v>
      </c>
      <c r="E16" s="260"/>
      <c r="F16" s="286"/>
      <c r="G16" s="921"/>
      <c r="H16" s="131"/>
    </row>
    <row r="17" spans="1:8" ht="25.5">
      <c r="A17" s="248"/>
      <c r="B17" s="249"/>
      <c r="C17" s="41" t="s">
        <v>567</v>
      </c>
      <c r="D17" s="41" t="s">
        <v>538</v>
      </c>
      <c r="E17" s="251"/>
      <c r="F17" s="279"/>
      <c r="G17" s="917"/>
      <c r="H17" s="134"/>
    </row>
    <row r="18" spans="1:8" ht="76.5">
      <c r="A18" s="248"/>
      <c r="B18" s="249"/>
      <c r="C18" s="41" t="s">
        <v>568</v>
      </c>
      <c r="D18" s="280" t="s">
        <v>569</v>
      </c>
      <c r="E18" s="251"/>
      <c r="F18" s="279"/>
      <c r="G18" s="917"/>
      <c r="H18" s="134"/>
    </row>
    <row r="19" spans="1:8" ht="25.5">
      <c r="A19" s="248"/>
      <c r="B19" s="249"/>
      <c r="C19" s="41" t="s">
        <v>570</v>
      </c>
      <c r="D19" s="41" t="s">
        <v>540</v>
      </c>
      <c r="E19" s="251" t="s">
        <v>2</v>
      </c>
      <c r="F19" s="279">
        <v>101</v>
      </c>
      <c r="G19" s="917"/>
      <c r="H19" s="134">
        <f>G19*F19</f>
        <v>0</v>
      </c>
    </row>
    <row r="20" spans="1:8">
      <c r="A20" s="253"/>
      <c r="B20" s="254"/>
      <c r="C20" s="136"/>
      <c r="D20" s="136"/>
      <c r="E20" s="256"/>
      <c r="F20" s="283"/>
      <c r="G20" s="919"/>
      <c r="H20" s="137"/>
    </row>
    <row r="21" spans="1:8" ht="76.5">
      <c r="A21" s="248"/>
      <c r="B21" s="287" t="s">
        <v>541</v>
      </c>
      <c r="C21" s="334" t="s">
        <v>571</v>
      </c>
      <c r="D21" s="288" t="s">
        <v>542</v>
      </c>
      <c r="E21" s="251"/>
      <c r="F21" s="279"/>
      <c r="G21" s="917"/>
      <c r="H21" s="134"/>
    </row>
    <row r="22" spans="1:8" ht="165.75">
      <c r="A22" s="248"/>
      <c r="B22" s="249"/>
      <c r="C22" s="41" t="s">
        <v>554</v>
      </c>
      <c r="D22" s="29" t="s">
        <v>555</v>
      </c>
      <c r="E22" s="251"/>
      <c r="F22" s="279"/>
      <c r="G22" s="917"/>
      <c r="H22" s="134"/>
    </row>
    <row r="23" spans="1:8" ht="63.75">
      <c r="A23" s="248"/>
      <c r="B23" s="249"/>
      <c r="C23" s="41" t="s">
        <v>572</v>
      </c>
      <c r="D23" s="186" t="s">
        <v>543</v>
      </c>
      <c r="E23" s="251"/>
      <c r="F23" s="279"/>
      <c r="G23" s="917"/>
      <c r="H23" s="134"/>
    </row>
    <row r="24" spans="1:8" ht="25.5">
      <c r="A24" s="248">
        <f>A16+1</f>
        <v>114</v>
      </c>
      <c r="B24" s="445" t="s">
        <v>7</v>
      </c>
      <c r="C24" s="43" t="s">
        <v>573</v>
      </c>
      <c r="D24" s="186" t="s">
        <v>556</v>
      </c>
      <c r="E24" s="251" t="s">
        <v>2</v>
      </c>
      <c r="F24" s="290">
        <v>1</v>
      </c>
      <c r="G24" s="917"/>
      <c r="H24" s="134">
        <f>G24*F24</f>
        <v>0</v>
      </c>
    </row>
    <row r="25" spans="1:8" ht="25.5">
      <c r="A25" s="248">
        <f>A24+1</f>
        <v>115</v>
      </c>
      <c r="B25" s="445" t="s">
        <v>8</v>
      </c>
      <c r="C25" s="43" t="s">
        <v>1089</v>
      </c>
      <c r="D25" s="186" t="s">
        <v>1090</v>
      </c>
      <c r="E25" s="251" t="s">
        <v>2</v>
      </c>
      <c r="F25" s="290">
        <v>1</v>
      </c>
      <c r="G25" s="917"/>
      <c r="H25" s="134">
        <f>G25*F25</f>
        <v>0</v>
      </c>
    </row>
    <row r="26" spans="1:8" ht="27" customHeight="1">
      <c r="A26" s="248"/>
      <c r="B26" s="249"/>
      <c r="C26" s="274" t="s">
        <v>533</v>
      </c>
      <c r="D26" s="41" t="s">
        <v>539</v>
      </c>
      <c r="E26" s="251"/>
      <c r="F26" s="279"/>
      <c r="G26" s="157"/>
      <c r="H26" s="134"/>
    </row>
    <row r="27" spans="1:8" ht="14.25" customHeight="1">
      <c r="A27" s="253"/>
      <c r="B27" s="254"/>
      <c r="C27" s="255"/>
      <c r="D27" s="136"/>
      <c r="E27" s="256"/>
      <c r="F27" s="257"/>
      <c r="G27" s="137"/>
      <c r="H27" s="137"/>
    </row>
    <row r="28" spans="1:8">
      <c r="A28" s="267"/>
      <c r="B28" s="268"/>
      <c r="C28" s="204"/>
      <c r="D28" s="200"/>
      <c r="E28" s="269"/>
      <c r="F28" s="207"/>
      <c r="G28" s="207"/>
      <c r="H28" s="208"/>
    </row>
    <row r="29" spans="1:8" s="271" customFormat="1" ht="24" customHeight="1">
      <c r="A29" s="97"/>
      <c r="B29" s="270" t="str">
        <f>B4</f>
        <v>09</v>
      </c>
      <c r="C29" s="206" t="str">
        <f>C4</f>
        <v>STOLARSKI RADOVI / JOINERY WORKS (DOORS)</v>
      </c>
      <c r="D29" s="205"/>
      <c r="E29" s="97"/>
      <c r="F29" s="209"/>
      <c r="G29" s="120" t="s">
        <v>338</v>
      </c>
      <c r="H29" s="119">
        <f>SUM(H9:H27)</f>
        <v>0</v>
      </c>
    </row>
  </sheetData>
  <sheetProtection password="CC39" sheet="1" objects="1" scenarios="1"/>
  <mergeCells count="2">
    <mergeCell ref="A1:B1"/>
    <mergeCell ref="C1:H1"/>
  </mergeCells>
  <phoneticPr fontId="36" type="noConversion"/>
  <printOptions horizontalCentered="1"/>
  <pageMargins left="0.39370078740157483" right="0.39370078740157483" top="0.98425196850393704" bottom="0.59055118110236215" header="0.11811023622047244" footer="0.31496062992125984"/>
  <pageSetup paperSize="9" orientation="landscape" r:id="rId1"/>
  <headerFooter>
    <oddFooter>&amp;L&amp;"Calibri,Regular"&amp;K000000&amp;F&amp;R&amp;"Calibri,Regular"&amp;K000000&amp;P</oddFooter>
  </headerFooter>
  <rowBreaks count="1" manualBreakCount="1">
    <brk id="20" max="7" man="1"/>
  </rowBreaks>
</worksheet>
</file>

<file path=xl/worksheets/sheet11.xml><?xml version="1.0" encoding="utf-8"?>
<worksheet xmlns="http://schemas.openxmlformats.org/spreadsheetml/2006/main" xmlns:r="http://schemas.openxmlformats.org/officeDocument/2006/relationships">
  <dimension ref="A1:CO74"/>
  <sheetViews>
    <sheetView showZeros="0" tabSelected="1" topLeftCell="A55" zoomScaleNormal="100" zoomScaleSheetLayoutView="100" zoomScalePageLayoutView="125" workbookViewId="0">
      <selection activeCell="D59" sqref="D59"/>
    </sheetView>
  </sheetViews>
  <sheetFormatPr defaultColWidth="8.85546875" defaultRowHeight="12.75"/>
  <cols>
    <col min="1" max="1" width="5.140625" style="272" customWidth="1"/>
    <col min="2" max="2" width="9.7109375" style="273" customWidth="1"/>
    <col min="3" max="4" width="42.85546875" style="199" customWidth="1"/>
    <col min="5" max="5" width="5.7109375" style="59" customWidth="1"/>
    <col min="6" max="6" width="8.7109375" style="122" customWidth="1"/>
    <col min="7" max="7" width="9.85546875" style="615" customWidth="1"/>
    <col min="8" max="8" width="13.7109375" style="122" customWidth="1"/>
    <col min="9" max="9" width="2.140625" style="59" customWidth="1"/>
    <col min="10" max="16384" width="8.85546875" style="59"/>
  </cols>
  <sheetData>
    <row r="1" spans="1:93" s="61" customFormat="1" ht="43.5" customHeight="1">
      <c r="A1" s="982" t="s">
        <v>327</v>
      </c>
      <c r="B1" s="982"/>
      <c r="C1" s="984" t="s">
        <v>1220</v>
      </c>
      <c r="D1" s="985"/>
      <c r="E1" s="985"/>
      <c r="F1" s="985"/>
      <c r="G1" s="985"/>
      <c r="H1" s="985"/>
      <c r="I1" s="198"/>
    </row>
    <row r="2" spans="1:93" s="61" customFormat="1" ht="6.75" customHeight="1">
      <c r="A2" s="715"/>
      <c r="B2" s="63"/>
      <c r="C2" s="64"/>
      <c r="D2" s="64"/>
      <c r="E2" s="65"/>
      <c r="F2" s="105"/>
      <c r="G2" s="616"/>
      <c r="H2" s="106"/>
    </row>
    <row r="3" spans="1:93" s="69" customFormat="1" ht="16.5" customHeight="1">
      <c r="A3" s="716"/>
      <c r="B3" s="75"/>
      <c r="C3" s="153" t="s">
        <v>330</v>
      </c>
      <c r="D3" s="152"/>
      <c r="E3" s="66"/>
      <c r="F3" s="107"/>
      <c r="G3" s="617"/>
      <c r="H3" s="108"/>
    </row>
    <row r="4" spans="1:93" s="72" customFormat="1" ht="15.75" customHeight="1">
      <c r="A4" s="717"/>
      <c r="B4" s="75" t="s">
        <v>606</v>
      </c>
      <c r="C4" s="184" t="s">
        <v>605</v>
      </c>
      <c r="D4" s="152"/>
      <c r="E4" s="71"/>
      <c r="F4" s="109"/>
      <c r="G4" s="618"/>
      <c r="H4" s="110"/>
    </row>
    <row r="6" spans="1:93" s="72" customFormat="1" ht="21" customHeight="1">
      <c r="A6" s="718" t="s">
        <v>334</v>
      </c>
      <c r="B6" s="78" t="s">
        <v>335</v>
      </c>
      <c r="C6" s="80" t="s">
        <v>88</v>
      </c>
      <c r="D6" s="80" t="s">
        <v>337</v>
      </c>
      <c r="E6" s="79" t="s">
        <v>336</v>
      </c>
      <c r="F6" s="111" t="s">
        <v>1651</v>
      </c>
      <c r="G6" s="389" t="s">
        <v>1650</v>
      </c>
      <c r="H6" s="389" t="s">
        <v>1649</v>
      </c>
      <c r="I6" s="81"/>
    </row>
    <row r="7" spans="1:93" ht="129" customHeight="1">
      <c r="A7" s="245"/>
      <c r="B7" s="484" t="s">
        <v>574</v>
      </c>
      <c r="C7" s="485" t="s">
        <v>1698</v>
      </c>
      <c r="D7" s="485" t="s">
        <v>1699</v>
      </c>
      <c r="E7" s="294"/>
      <c r="F7" s="295"/>
      <c r="G7" s="611"/>
      <c r="H7" s="306"/>
    </row>
    <row r="8" spans="1:93" ht="57.75" customHeight="1">
      <c r="A8" s="248"/>
      <c r="B8" s="249"/>
      <c r="C8" s="41" t="s">
        <v>607</v>
      </c>
      <c r="D8" s="41" t="s">
        <v>575</v>
      </c>
      <c r="E8" s="251"/>
      <c r="F8" s="252"/>
      <c r="G8" s="612"/>
      <c r="H8" s="134"/>
    </row>
    <row r="9" spans="1:93" ht="102">
      <c r="A9" s="248"/>
      <c r="B9" s="249"/>
      <c r="C9" s="41" t="s">
        <v>608</v>
      </c>
      <c r="D9" s="41" t="s">
        <v>576</v>
      </c>
      <c r="E9" s="251"/>
      <c r="F9" s="252"/>
      <c r="G9" s="612"/>
      <c r="H9" s="134"/>
    </row>
    <row r="10" spans="1:93" s="241" customFormat="1" ht="25.5">
      <c r="A10" s="248"/>
      <c r="B10" s="249"/>
      <c r="C10" s="41" t="s">
        <v>577</v>
      </c>
      <c r="D10" s="41" t="s">
        <v>578</v>
      </c>
      <c r="E10" s="251"/>
      <c r="F10" s="252"/>
      <c r="G10" s="612"/>
      <c r="H10" s="134"/>
      <c r="I10" s="59"/>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7"/>
      <c r="AL10" s="187"/>
      <c r="AM10" s="187"/>
      <c r="AN10" s="187"/>
      <c r="AO10" s="187"/>
      <c r="AP10" s="187"/>
      <c r="AQ10" s="187"/>
      <c r="AR10" s="187"/>
      <c r="AS10" s="187"/>
      <c r="AT10" s="187"/>
      <c r="AU10" s="187"/>
      <c r="AV10" s="187"/>
      <c r="AW10" s="187"/>
      <c r="AX10" s="187"/>
      <c r="AY10" s="187"/>
      <c r="AZ10" s="187"/>
      <c r="BA10" s="187"/>
      <c r="BB10" s="187"/>
      <c r="BC10" s="187"/>
      <c r="BD10" s="187"/>
      <c r="BE10" s="187"/>
      <c r="BF10" s="187"/>
      <c r="BG10" s="187"/>
      <c r="BH10" s="187"/>
      <c r="BI10" s="187"/>
      <c r="BJ10" s="187"/>
      <c r="BK10" s="187"/>
      <c r="BL10" s="187"/>
      <c r="BM10" s="187"/>
      <c r="BN10" s="187"/>
      <c r="BO10" s="187"/>
      <c r="BP10" s="187"/>
      <c r="BQ10" s="187"/>
      <c r="BR10" s="187"/>
      <c r="BS10" s="187"/>
      <c r="BT10" s="187"/>
      <c r="BU10" s="187"/>
      <c r="BV10" s="187"/>
      <c r="BW10" s="187"/>
      <c r="BX10" s="187"/>
      <c r="BY10" s="187"/>
      <c r="BZ10" s="187"/>
      <c r="CA10" s="187"/>
      <c r="CB10" s="187"/>
      <c r="CC10" s="187"/>
      <c r="CD10" s="187"/>
      <c r="CE10" s="187"/>
      <c r="CF10" s="187"/>
      <c r="CG10" s="187"/>
      <c r="CH10" s="187"/>
      <c r="CI10" s="187"/>
      <c r="CJ10" s="187"/>
      <c r="CK10" s="187"/>
      <c r="CL10" s="187"/>
      <c r="CM10" s="187"/>
      <c r="CN10" s="187"/>
      <c r="CO10" s="187"/>
    </row>
    <row r="11" spans="1:93" s="187" customFormat="1" ht="25.5">
      <c r="A11" s="248"/>
      <c r="B11" s="249"/>
      <c r="C11" s="41" t="s">
        <v>579</v>
      </c>
      <c r="D11" s="41" t="s">
        <v>580</v>
      </c>
      <c r="E11" s="251"/>
      <c r="F11" s="252"/>
      <c r="G11" s="612"/>
      <c r="H11" s="134"/>
      <c r="I11" s="59"/>
    </row>
    <row r="12" spans="1:93" ht="30.75" customHeight="1">
      <c r="A12" s="248">
        <f>'9.Stolarski'!$A$25+1</f>
        <v>116</v>
      </c>
      <c r="B12" s="330" t="s">
        <v>7</v>
      </c>
      <c r="C12" s="41" t="s">
        <v>1117</v>
      </c>
      <c r="D12" s="41" t="s">
        <v>1120</v>
      </c>
      <c r="E12" s="251" t="s">
        <v>2</v>
      </c>
      <c r="F12" s="290">
        <v>6</v>
      </c>
      <c r="G12" s="945"/>
      <c r="H12" s="134">
        <f>G12*F12</f>
        <v>0</v>
      </c>
    </row>
    <row r="13" spans="1:93" ht="42.75" customHeight="1">
      <c r="A13" s="248">
        <f>A12+1</f>
        <v>117</v>
      </c>
      <c r="B13" s="330" t="s">
        <v>8</v>
      </c>
      <c r="C13" s="41" t="s">
        <v>1119</v>
      </c>
      <c r="D13" s="41" t="s">
        <v>1125</v>
      </c>
      <c r="E13" s="251" t="s">
        <v>2</v>
      </c>
      <c r="F13" s="290">
        <v>69</v>
      </c>
      <c r="G13" s="945"/>
      <c r="H13" s="134">
        <f>G13*F13</f>
        <v>0</v>
      </c>
    </row>
    <row r="14" spans="1:93" ht="31.5" customHeight="1">
      <c r="A14" s="248">
        <f>A13+1</f>
        <v>118</v>
      </c>
      <c r="B14" s="435" t="s">
        <v>9</v>
      </c>
      <c r="C14" s="691" t="s">
        <v>1226</v>
      </c>
      <c r="D14" s="691" t="s">
        <v>1227</v>
      </c>
      <c r="E14" s="251" t="s">
        <v>2</v>
      </c>
      <c r="F14" s="279">
        <v>2</v>
      </c>
      <c r="G14" s="945"/>
      <c r="H14" s="134">
        <f>G14*F14</f>
        <v>0</v>
      </c>
    </row>
    <row r="15" spans="1:93" ht="25.5">
      <c r="A15" s="248">
        <f>A14+1</f>
        <v>119</v>
      </c>
      <c r="B15" s="435" t="s">
        <v>10</v>
      </c>
      <c r="C15" s="41" t="s">
        <v>1118</v>
      </c>
      <c r="D15" s="41" t="s">
        <v>1121</v>
      </c>
      <c r="E15" s="251" t="s">
        <v>2</v>
      </c>
      <c r="F15" s="279">
        <v>2</v>
      </c>
      <c r="G15" s="945"/>
      <c r="H15" s="134">
        <f>G15*F15</f>
        <v>0</v>
      </c>
    </row>
    <row r="16" spans="1:93">
      <c r="A16" s="253"/>
      <c r="B16" s="266"/>
      <c r="C16" s="136"/>
      <c r="D16" s="136"/>
      <c r="E16" s="256"/>
      <c r="F16" s="283"/>
      <c r="G16" s="946"/>
      <c r="H16" s="137"/>
    </row>
    <row r="17" spans="1:8" ht="123.75" customHeight="1">
      <c r="A17" s="248"/>
      <c r="B17" s="330" t="s">
        <v>582</v>
      </c>
      <c r="C17" s="41" t="s">
        <v>1700</v>
      </c>
      <c r="D17" s="41" t="s">
        <v>1701</v>
      </c>
      <c r="E17" s="251"/>
      <c r="F17" s="279"/>
      <c r="G17" s="945"/>
      <c r="H17" s="134"/>
    </row>
    <row r="18" spans="1:8" ht="51">
      <c r="A18" s="248"/>
      <c r="B18" s="330"/>
      <c r="C18" s="41" t="s">
        <v>609</v>
      </c>
      <c r="D18" s="29" t="s">
        <v>575</v>
      </c>
      <c r="E18" s="251"/>
      <c r="F18" s="279"/>
      <c r="G18" s="945"/>
      <c r="H18" s="134"/>
    </row>
    <row r="19" spans="1:8" ht="102">
      <c r="A19" s="248"/>
      <c r="B19" s="330"/>
      <c r="C19" s="41" t="s">
        <v>610</v>
      </c>
      <c r="D19" s="29" t="s">
        <v>583</v>
      </c>
      <c r="E19" s="251"/>
      <c r="F19" s="279"/>
      <c r="G19" s="945"/>
      <c r="H19" s="134"/>
    </row>
    <row r="20" spans="1:8" ht="25.5">
      <c r="A20" s="248"/>
      <c r="B20" s="330"/>
      <c r="C20" s="41" t="s">
        <v>577</v>
      </c>
      <c r="D20" s="29" t="s">
        <v>578</v>
      </c>
      <c r="E20" s="251"/>
      <c r="F20" s="279"/>
      <c r="G20" s="945"/>
      <c r="H20" s="134"/>
    </row>
    <row r="21" spans="1:8" ht="25.5">
      <c r="A21" s="248"/>
      <c r="B21" s="330"/>
      <c r="C21" s="41" t="s">
        <v>579</v>
      </c>
      <c r="D21" s="41" t="s">
        <v>580</v>
      </c>
      <c r="E21" s="251"/>
      <c r="F21" s="279"/>
      <c r="G21" s="945"/>
      <c r="H21" s="134"/>
    </row>
    <row r="22" spans="1:8" ht="25.5">
      <c r="A22" s="248">
        <f>A15+1</f>
        <v>120</v>
      </c>
      <c r="B22" s="435" t="s">
        <v>7</v>
      </c>
      <c r="C22" s="41" t="s">
        <v>1127</v>
      </c>
      <c r="D22" s="41" t="s">
        <v>1122</v>
      </c>
      <c r="E22" s="251" t="s">
        <v>2</v>
      </c>
      <c r="F22" s="290">
        <v>6</v>
      </c>
      <c r="G22" s="945"/>
      <c r="H22" s="134">
        <f>G22*F22</f>
        <v>0</v>
      </c>
    </row>
    <row r="23" spans="1:8" ht="25.5">
      <c r="A23" s="248">
        <f>A22+1</f>
        <v>121</v>
      </c>
      <c r="B23" s="435" t="s">
        <v>8</v>
      </c>
      <c r="C23" s="41" t="s">
        <v>1126</v>
      </c>
      <c r="D23" s="41" t="s">
        <v>1123</v>
      </c>
      <c r="E23" s="251" t="s">
        <v>2</v>
      </c>
      <c r="F23" s="290">
        <v>4</v>
      </c>
      <c r="G23" s="945"/>
      <c r="H23" s="134">
        <f>G23*F23</f>
        <v>0</v>
      </c>
    </row>
    <row r="24" spans="1:8">
      <c r="A24" s="854"/>
      <c r="B24" s="855"/>
      <c r="C24" s="856"/>
      <c r="D24" s="856"/>
      <c r="E24" s="857"/>
      <c r="F24" s="858"/>
      <c r="G24" s="947"/>
      <c r="H24" s="859"/>
    </row>
    <row r="25" spans="1:8" ht="100.5">
      <c r="A25" s="719"/>
      <c r="B25" s="701" t="s">
        <v>1404</v>
      </c>
      <c r="C25" s="702" t="s">
        <v>1405</v>
      </c>
      <c r="D25" s="41" t="s">
        <v>1697</v>
      </c>
      <c r="E25" s="692"/>
      <c r="F25" s="703"/>
      <c r="G25" s="948"/>
      <c r="H25" s="669"/>
    </row>
    <row r="26" spans="1:8" ht="60">
      <c r="A26" s="719"/>
      <c r="B26" s="701"/>
      <c r="C26" s="695" t="s">
        <v>1406</v>
      </c>
      <c r="D26" s="695" t="s">
        <v>575</v>
      </c>
      <c r="E26" s="692"/>
      <c r="F26" s="703"/>
      <c r="G26" s="948"/>
      <c r="H26" s="669"/>
    </row>
    <row r="27" spans="1:8" ht="120">
      <c r="A27" s="719"/>
      <c r="B27" s="701"/>
      <c r="C27" s="695" t="s">
        <v>1407</v>
      </c>
      <c r="D27" s="695" t="s">
        <v>576</v>
      </c>
      <c r="E27" s="692"/>
      <c r="F27" s="703"/>
      <c r="G27" s="948"/>
      <c r="H27" s="669"/>
    </row>
    <row r="28" spans="1:8" ht="45">
      <c r="A28" s="719"/>
      <c r="B28" s="701"/>
      <c r="C28" s="695" t="s">
        <v>577</v>
      </c>
      <c r="D28" s="695" t="s">
        <v>578</v>
      </c>
      <c r="E28" s="692"/>
      <c r="F28" s="703"/>
      <c r="G28" s="948"/>
      <c r="H28" s="669"/>
    </row>
    <row r="29" spans="1:8" ht="30">
      <c r="A29" s="719"/>
      <c r="B29" s="701"/>
      <c r="C29" s="695" t="s">
        <v>579</v>
      </c>
      <c r="D29" s="695" t="s">
        <v>580</v>
      </c>
      <c r="E29" s="692"/>
      <c r="F29" s="703"/>
      <c r="G29" s="948"/>
      <c r="H29" s="669"/>
    </row>
    <row r="30" spans="1:8" ht="30">
      <c r="A30" s="719">
        <f>A23+1</f>
        <v>122</v>
      </c>
      <c r="B30" s="701" t="s">
        <v>7</v>
      </c>
      <c r="C30" s="702" t="s">
        <v>1408</v>
      </c>
      <c r="D30" s="695" t="s">
        <v>1125</v>
      </c>
      <c r="E30" s="692" t="s">
        <v>1409</v>
      </c>
      <c r="F30" s="703">
        <v>97</v>
      </c>
      <c r="G30" s="948"/>
      <c r="H30" s="669">
        <f>G30*F30</f>
        <v>0</v>
      </c>
    </row>
    <row r="31" spans="1:8" ht="30">
      <c r="A31" s="719">
        <f>A30+1</f>
        <v>123</v>
      </c>
      <c r="B31" s="701" t="s">
        <v>8</v>
      </c>
      <c r="C31" s="702" t="s">
        <v>1410</v>
      </c>
      <c r="D31" s="695" t="s">
        <v>581</v>
      </c>
      <c r="E31" s="692" t="s">
        <v>1409</v>
      </c>
      <c r="F31" s="704">
        <v>22</v>
      </c>
      <c r="G31" s="948"/>
      <c r="H31" s="669">
        <f>G31*F31</f>
        <v>0</v>
      </c>
    </row>
    <row r="32" spans="1:8">
      <c r="A32" s="253"/>
      <c r="B32" s="266"/>
      <c r="C32" s="136"/>
      <c r="D32" s="136"/>
      <c r="E32" s="256"/>
      <c r="F32" s="296"/>
      <c r="G32" s="946"/>
      <c r="H32" s="137"/>
    </row>
    <row r="33" spans="1:9" ht="89.25">
      <c r="A33" s="248"/>
      <c r="B33" s="259" t="s">
        <v>584</v>
      </c>
      <c r="C33" s="442" t="s">
        <v>1124</v>
      </c>
      <c r="D33" s="264" t="s">
        <v>611</v>
      </c>
      <c r="E33" s="260"/>
      <c r="F33" s="297"/>
      <c r="G33" s="949"/>
      <c r="H33" s="131"/>
    </row>
    <row r="34" spans="1:9" ht="57.75" customHeight="1">
      <c r="A34" s="248"/>
      <c r="B34" s="330"/>
      <c r="C34" s="41" t="s">
        <v>585</v>
      </c>
      <c r="D34" s="41" t="s">
        <v>586</v>
      </c>
      <c r="E34" s="251"/>
      <c r="F34" s="290"/>
      <c r="G34" s="945"/>
      <c r="H34" s="134"/>
    </row>
    <row r="35" spans="1:9" ht="40.5" customHeight="1">
      <c r="A35" s="248"/>
      <c r="B35" s="330"/>
      <c r="C35" s="41" t="s">
        <v>577</v>
      </c>
      <c r="D35" s="41" t="s">
        <v>578</v>
      </c>
      <c r="E35" s="251"/>
      <c r="F35" s="279"/>
      <c r="G35" s="945"/>
      <c r="H35" s="134"/>
    </row>
    <row r="36" spans="1:9" ht="30.75" customHeight="1">
      <c r="A36" s="248"/>
      <c r="B36" s="330"/>
      <c r="C36" s="41" t="s">
        <v>579</v>
      </c>
      <c r="D36" s="41" t="s">
        <v>580</v>
      </c>
      <c r="E36" s="251"/>
      <c r="F36" s="279"/>
      <c r="G36" s="945"/>
      <c r="H36" s="134"/>
    </row>
    <row r="37" spans="1:9" ht="27" customHeight="1">
      <c r="A37" s="819">
        <f>A31+1</f>
        <v>124</v>
      </c>
      <c r="B37" s="435" t="s">
        <v>7</v>
      </c>
      <c r="C37" s="41" t="s">
        <v>1238</v>
      </c>
      <c r="D37" s="41" t="s">
        <v>587</v>
      </c>
      <c r="E37" s="251" t="s">
        <v>2</v>
      </c>
      <c r="F37" s="279">
        <v>60</v>
      </c>
      <c r="G37" s="945"/>
      <c r="H37" s="134">
        <f>G37*F37</f>
        <v>0</v>
      </c>
    </row>
    <row r="38" spans="1:9" s="823" customFormat="1" ht="27" customHeight="1">
      <c r="A38" s="828">
        <f>A37+1</f>
        <v>125</v>
      </c>
      <c r="B38" s="825" t="s">
        <v>8</v>
      </c>
      <c r="C38" s="820" t="s">
        <v>1549</v>
      </c>
      <c r="D38" s="736" t="s">
        <v>1550</v>
      </c>
      <c r="E38" s="251" t="s">
        <v>2</v>
      </c>
      <c r="F38" s="776">
        <v>3</v>
      </c>
      <c r="G38" s="945"/>
      <c r="H38" s="612">
        <f>G38*F38</f>
        <v>0</v>
      </c>
      <c r="I38" s="59"/>
    </row>
    <row r="39" spans="1:9" s="823" customFormat="1" ht="12.95" customHeight="1">
      <c r="A39" s="829"/>
      <c r="B39" s="824"/>
      <c r="C39" s="820"/>
      <c r="D39" s="736"/>
      <c r="E39" s="821"/>
      <c r="F39" s="776"/>
      <c r="G39" s="946"/>
      <c r="H39" s="137"/>
    </row>
    <row r="40" spans="1:9" ht="106.5" customHeight="1">
      <c r="A40" s="819">
        <f>A38+1</f>
        <v>126</v>
      </c>
      <c r="B40" s="259" t="s">
        <v>1417</v>
      </c>
      <c r="C40" s="706" t="s">
        <v>1411</v>
      </c>
      <c r="D40" s="706" t="s">
        <v>1412</v>
      </c>
      <c r="E40" s="707"/>
      <c r="F40" s="708"/>
      <c r="G40" s="949"/>
      <c r="H40" s="131"/>
    </row>
    <row r="41" spans="1:9" ht="62.25" customHeight="1">
      <c r="A41" s="719"/>
      <c r="B41" s="701"/>
      <c r="C41" s="695" t="s">
        <v>1413</v>
      </c>
      <c r="D41" s="705" t="s">
        <v>575</v>
      </c>
      <c r="E41" s="692"/>
      <c r="F41" s="704"/>
      <c r="G41" s="945"/>
      <c r="H41" s="612"/>
    </row>
    <row r="42" spans="1:9" ht="123" customHeight="1">
      <c r="A42" s="719"/>
      <c r="B42" s="701"/>
      <c r="C42" s="695" t="s">
        <v>1414</v>
      </c>
      <c r="D42" s="705" t="s">
        <v>583</v>
      </c>
      <c r="E42" s="692"/>
      <c r="F42" s="704"/>
      <c r="G42" s="945"/>
      <c r="H42" s="612"/>
    </row>
    <row r="43" spans="1:9" ht="51" customHeight="1">
      <c r="A43" s="719"/>
      <c r="B43" s="701"/>
      <c r="C43" s="695" t="s">
        <v>577</v>
      </c>
      <c r="D43" s="705" t="s">
        <v>578</v>
      </c>
      <c r="E43" s="692"/>
      <c r="F43" s="704"/>
      <c r="G43" s="945"/>
      <c r="H43" s="612"/>
    </row>
    <row r="44" spans="1:9" ht="27" customHeight="1">
      <c r="A44" s="719"/>
      <c r="B44" s="701"/>
      <c r="C44" s="695" t="s">
        <v>579</v>
      </c>
      <c r="D44" s="695" t="s">
        <v>580</v>
      </c>
      <c r="E44" s="692"/>
      <c r="F44" s="704"/>
      <c r="G44" s="945"/>
      <c r="H44" s="612"/>
    </row>
    <row r="45" spans="1:9" ht="27" customHeight="1">
      <c r="A45" s="719"/>
      <c r="B45" s="701"/>
      <c r="C45" s="702" t="s">
        <v>1415</v>
      </c>
      <c r="D45" s="702" t="s">
        <v>1416</v>
      </c>
      <c r="E45" s="251" t="s">
        <v>2</v>
      </c>
      <c r="F45" s="704">
        <v>7</v>
      </c>
      <c r="G45" s="945"/>
      <c r="H45" s="612">
        <f>G45*F45</f>
        <v>0</v>
      </c>
    </row>
    <row r="46" spans="1:9" ht="14.25" customHeight="1">
      <c r="A46" s="253"/>
      <c r="B46" s="266"/>
      <c r="C46" s="136"/>
      <c r="D46" s="136"/>
      <c r="E46" s="256"/>
      <c r="F46" s="283"/>
      <c r="G46" s="946"/>
      <c r="H46" s="137"/>
    </row>
    <row r="47" spans="1:9" ht="114.75" customHeight="1">
      <c r="A47" s="263"/>
      <c r="B47" s="259" t="s">
        <v>588</v>
      </c>
      <c r="C47" s="128" t="s">
        <v>1702</v>
      </c>
      <c r="D47" s="128" t="s">
        <v>1703</v>
      </c>
      <c r="E47" s="260"/>
      <c r="F47" s="261"/>
      <c r="G47" s="949"/>
      <c r="H47" s="131"/>
    </row>
    <row r="48" spans="1:9" ht="54.75" customHeight="1">
      <c r="A48" s="248"/>
      <c r="B48" s="330"/>
      <c r="C48" s="41" t="s">
        <v>589</v>
      </c>
      <c r="D48" s="41" t="s">
        <v>590</v>
      </c>
      <c r="E48" s="251"/>
      <c r="F48" s="252"/>
      <c r="G48" s="945"/>
      <c r="H48" s="134"/>
    </row>
    <row r="49" spans="1:8" ht="102.75" customHeight="1">
      <c r="A49" s="248"/>
      <c r="B49" s="330"/>
      <c r="C49" s="41" t="s">
        <v>1228</v>
      </c>
      <c r="D49" s="41" t="s">
        <v>1229</v>
      </c>
      <c r="E49" s="251"/>
      <c r="F49" s="252"/>
      <c r="G49" s="945"/>
      <c r="H49" s="134"/>
    </row>
    <row r="50" spans="1:8" ht="54" customHeight="1">
      <c r="A50" s="248"/>
      <c r="B50" s="330"/>
      <c r="C50" s="141" t="s">
        <v>591</v>
      </c>
      <c r="D50" s="41" t="s">
        <v>592</v>
      </c>
      <c r="E50" s="251"/>
      <c r="F50" s="252"/>
      <c r="G50" s="945"/>
      <c r="H50" s="134"/>
    </row>
    <row r="51" spans="1:8" ht="39.75" customHeight="1">
      <c r="A51" s="248"/>
      <c r="B51" s="330"/>
      <c r="C51" s="41" t="s">
        <v>577</v>
      </c>
      <c r="D51" s="41" t="s">
        <v>578</v>
      </c>
      <c r="E51" s="251"/>
      <c r="F51" s="252"/>
      <c r="G51" s="945"/>
      <c r="H51" s="134"/>
    </row>
    <row r="52" spans="1:8" ht="14.25" customHeight="1">
      <c r="A52" s="248"/>
      <c r="B52" s="330"/>
      <c r="C52" s="41" t="s">
        <v>579</v>
      </c>
      <c r="D52" s="41" t="s">
        <v>580</v>
      </c>
      <c r="E52" s="251"/>
      <c r="F52" s="252"/>
      <c r="G52" s="945"/>
      <c r="H52" s="134"/>
    </row>
    <row r="53" spans="1:8" ht="30" customHeight="1">
      <c r="A53" s="248">
        <f>A40+1</f>
        <v>127</v>
      </c>
      <c r="B53" s="435" t="s">
        <v>7</v>
      </c>
      <c r="C53" s="710" t="s">
        <v>593</v>
      </c>
      <c r="D53" s="710" t="s">
        <v>594</v>
      </c>
      <c r="E53" s="251" t="s">
        <v>2</v>
      </c>
      <c r="F53" s="279">
        <v>3</v>
      </c>
      <c r="G53" s="945"/>
      <c r="H53" s="134">
        <f>G53*F53</f>
        <v>0</v>
      </c>
    </row>
    <row r="54" spans="1:8" ht="27.75" customHeight="1">
      <c r="A54" s="248">
        <f>A53+1</f>
        <v>128</v>
      </c>
      <c r="B54" s="435" t="s">
        <v>8</v>
      </c>
      <c r="C54" s="711" t="s">
        <v>1230</v>
      </c>
      <c r="D54" s="711" t="s">
        <v>1231</v>
      </c>
      <c r="E54" s="251" t="s">
        <v>2</v>
      </c>
      <c r="F54" s="279">
        <v>2</v>
      </c>
      <c r="G54" s="950"/>
      <c r="H54" s="134">
        <f>G54*F54</f>
        <v>0</v>
      </c>
    </row>
    <row r="55" spans="1:8" ht="29.25" customHeight="1">
      <c r="A55" s="248">
        <f>A54+1</f>
        <v>129</v>
      </c>
      <c r="B55" s="435" t="s">
        <v>9</v>
      </c>
      <c r="C55" s="711" t="s">
        <v>1232</v>
      </c>
      <c r="D55" s="711" t="s">
        <v>1233</v>
      </c>
      <c r="E55" s="251" t="s">
        <v>2</v>
      </c>
      <c r="F55" s="279">
        <v>3</v>
      </c>
      <c r="G55" s="950"/>
      <c r="H55" s="134">
        <f>G55*F55</f>
        <v>0</v>
      </c>
    </row>
    <row r="56" spans="1:8" ht="14.25" customHeight="1">
      <c r="A56" s="253"/>
      <c r="B56" s="266"/>
      <c r="C56" s="136"/>
      <c r="D56" s="136"/>
      <c r="E56" s="256"/>
      <c r="F56" s="283"/>
      <c r="G56" s="951"/>
      <c r="H56" s="137"/>
    </row>
    <row r="57" spans="1:8" ht="124.5" customHeight="1">
      <c r="A57" s="263"/>
      <c r="B57" s="259" t="s">
        <v>595</v>
      </c>
      <c r="C57" s="128" t="s">
        <v>612</v>
      </c>
      <c r="D57" s="128" t="s">
        <v>613</v>
      </c>
      <c r="E57" s="260"/>
      <c r="F57" s="261"/>
      <c r="G57" s="949"/>
      <c r="H57" s="131"/>
    </row>
    <row r="58" spans="1:8" ht="53.25" customHeight="1">
      <c r="A58" s="248"/>
      <c r="B58" s="330"/>
      <c r="C58" s="41" t="s">
        <v>614</v>
      </c>
      <c r="D58" s="41" t="s">
        <v>590</v>
      </c>
      <c r="E58" s="251"/>
      <c r="F58" s="252"/>
      <c r="G58" s="945"/>
      <c r="H58" s="134"/>
    </row>
    <row r="59" spans="1:8" ht="97.5" customHeight="1">
      <c r="A59" s="248"/>
      <c r="B59" s="330"/>
      <c r="C59" s="41" t="s">
        <v>1234</v>
      </c>
      <c r="D59" s="41" t="s">
        <v>1229</v>
      </c>
      <c r="E59" s="251"/>
      <c r="F59" s="252"/>
      <c r="G59" s="945"/>
      <c r="H59" s="134"/>
    </row>
    <row r="60" spans="1:8" ht="40.5" customHeight="1">
      <c r="A60" s="248"/>
      <c r="B60" s="330"/>
      <c r="C60" s="41" t="s">
        <v>577</v>
      </c>
      <c r="D60" s="41" t="s">
        <v>578</v>
      </c>
      <c r="E60" s="251"/>
      <c r="F60" s="252"/>
      <c r="G60" s="945"/>
      <c r="H60" s="134"/>
    </row>
    <row r="61" spans="1:8" ht="14.25" customHeight="1">
      <c r="A61" s="248"/>
      <c r="B61" s="330"/>
      <c r="C61" s="41" t="s">
        <v>579</v>
      </c>
      <c r="D61" s="710" t="s">
        <v>580</v>
      </c>
      <c r="E61" s="251"/>
      <c r="F61" s="252"/>
      <c r="G61" s="945"/>
      <c r="H61" s="134"/>
    </row>
    <row r="62" spans="1:8" ht="29.25" customHeight="1">
      <c r="A62" s="248">
        <f>A55+1</f>
        <v>130</v>
      </c>
      <c r="B62" s="435" t="s">
        <v>7</v>
      </c>
      <c r="C62" s="41" t="s">
        <v>596</v>
      </c>
      <c r="D62" s="710" t="s">
        <v>597</v>
      </c>
      <c r="E62" s="251" t="s">
        <v>2</v>
      </c>
      <c r="F62" s="279">
        <v>62</v>
      </c>
      <c r="G62" s="945"/>
      <c r="H62" s="134">
        <f>G62*F62</f>
        <v>0</v>
      </c>
    </row>
    <row r="63" spans="1:8" ht="27" customHeight="1">
      <c r="A63" s="248">
        <f>A62+1</f>
        <v>131</v>
      </c>
      <c r="B63" s="435" t="s">
        <v>8</v>
      </c>
      <c r="C63" s="41" t="s">
        <v>598</v>
      </c>
      <c r="D63" s="711" t="s">
        <v>1236</v>
      </c>
      <c r="E63" s="251" t="s">
        <v>2</v>
      </c>
      <c r="F63" s="279">
        <v>12</v>
      </c>
      <c r="G63" s="945"/>
      <c r="H63" s="134">
        <f>G63*F63</f>
        <v>0</v>
      </c>
    </row>
    <row r="64" spans="1:8" ht="26.25" customHeight="1">
      <c r="A64" s="248">
        <f>A63+1</f>
        <v>132</v>
      </c>
      <c r="B64" s="435" t="s">
        <v>9</v>
      </c>
      <c r="C64" s="41" t="s">
        <v>1129</v>
      </c>
      <c r="D64" s="711" t="s">
        <v>1235</v>
      </c>
      <c r="E64" s="251" t="s">
        <v>2</v>
      </c>
      <c r="F64" s="279">
        <v>1</v>
      </c>
      <c r="G64" s="945"/>
      <c r="H64" s="134">
        <f>G64*F64</f>
        <v>0</v>
      </c>
    </row>
    <row r="65" spans="1:8" ht="27.75" customHeight="1">
      <c r="A65" s="248">
        <f>A64+1</f>
        <v>133</v>
      </c>
      <c r="B65" s="435" t="s">
        <v>10</v>
      </c>
      <c r="C65" s="41" t="s">
        <v>600</v>
      </c>
      <c r="D65" s="712" t="s">
        <v>601</v>
      </c>
      <c r="E65" s="251" t="s">
        <v>2</v>
      </c>
      <c r="F65" s="279">
        <v>6</v>
      </c>
      <c r="G65" s="945"/>
      <c r="H65" s="134">
        <f>G65*F65</f>
        <v>0</v>
      </c>
    </row>
    <row r="66" spans="1:8" ht="29.25" customHeight="1">
      <c r="A66" s="248">
        <f>A65+1</f>
        <v>134</v>
      </c>
      <c r="B66" s="435" t="s">
        <v>77</v>
      </c>
      <c r="C66" s="41" t="s">
        <v>1128</v>
      </c>
      <c r="D66" s="711" t="s">
        <v>1237</v>
      </c>
      <c r="E66" s="251" t="s">
        <v>2</v>
      </c>
      <c r="F66" s="279">
        <v>2</v>
      </c>
      <c r="G66" s="945"/>
      <c r="H66" s="134">
        <f>G66*F66</f>
        <v>0</v>
      </c>
    </row>
    <row r="67" spans="1:8" ht="14.25" customHeight="1">
      <c r="A67" s="253"/>
      <c r="B67" s="254"/>
      <c r="C67" s="136"/>
      <c r="D67" s="136"/>
      <c r="E67" s="256"/>
      <c r="F67" s="283"/>
      <c r="G67" s="946"/>
      <c r="H67" s="137"/>
    </row>
    <row r="68" spans="1:8" ht="79.5" customHeight="1">
      <c r="A68" s="263"/>
      <c r="B68" s="284" t="s">
        <v>602</v>
      </c>
      <c r="C68" s="298" t="s">
        <v>1551</v>
      </c>
      <c r="D68" s="298" t="s">
        <v>1552</v>
      </c>
      <c r="E68" s="260"/>
      <c r="F68" s="261"/>
      <c r="G68" s="949"/>
      <c r="H68" s="131"/>
    </row>
    <row r="69" spans="1:8" ht="21" customHeight="1">
      <c r="A69" s="248"/>
      <c r="B69" s="249"/>
      <c r="C69" s="250" t="s">
        <v>603</v>
      </c>
      <c r="D69" s="41" t="s">
        <v>604</v>
      </c>
      <c r="E69" s="251"/>
      <c r="F69" s="252"/>
      <c r="G69" s="945"/>
      <c r="H69" s="134"/>
    </row>
    <row r="70" spans="1:8" ht="15" customHeight="1">
      <c r="A70" s="248">
        <f>A66+1</f>
        <v>135</v>
      </c>
      <c r="B70" s="249" t="s">
        <v>7</v>
      </c>
      <c r="C70" s="250" t="s">
        <v>1131</v>
      </c>
      <c r="D70" s="41" t="s">
        <v>1133</v>
      </c>
      <c r="E70" s="251" t="s">
        <v>6</v>
      </c>
      <c r="F70" s="714">
        <v>276</v>
      </c>
      <c r="G70" s="945"/>
      <c r="H70" s="134">
        <f>G70*F70</f>
        <v>0</v>
      </c>
    </row>
    <row r="71" spans="1:8" ht="14.25" customHeight="1">
      <c r="A71" s="248">
        <f>A70+1</f>
        <v>136</v>
      </c>
      <c r="B71" s="249" t="s">
        <v>8</v>
      </c>
      <c r="C71" s="250" t="s">
        <v>1130</v>
      </c>
      <c r="D71" s="41" t="s">
        <v>1132</v>
      </c>
      <c r="E71" s="251" t="s">
        <v>6</v>
      </c>
      <c r="F71" s="714">
        <v>15</v>
      </c>
      <c r="G71" s="945"/>
      <c r="H71" s="134">
        <f>G71*F71</f>
        <v>0</v>
      </c>
    </row>
    <row r="72" spans="1:8" ht="14.25" customHeight="1">
      <c r="A72" s="253"/>
      <c r="B72" s="254"/>
      <c r="C72" s="255"/>
      <c r="D72" s="136"/>
      <c r="E72" s="256"/>
      <c r="F72" s="257"/>
      <c r="G72" s="613"/>
      <c r="H72" s="137"/>
    </row>
    <row r="73" spans="1:8" ht="14.25" customHeight="1">
      <c r="A73" s="291"/>
      <c r="B73" s="292"/>
      <c r="C73" s="187"/>
      <c r="D73" s="29"/>
      <c r="E73" s="269"/>
      <c r="F73" s="293"/>
      <c r="G73" s="614"/>
      <c r="H73" s="208"/>
    </row>
    <row r="74" spans="1:8" s="271" customFormat="1" ht="24" customHeight="1">
      <c r="A74" s="97"/>
      <c r="B74" s="270" t="str">
        <f>B4</f>
        <v>10</v>
      </c>
      <c r="C74" s="206" t="str">
        <f>C4</f>
        <v>PVC STOLARIJA / PVC DOORS AND WINDOWS</v>
      </c>
      <c r="D74" s="205"/>
      <c r="E74" s="97"/>
      <c r="F74" s="209"/>
      <c r="G74" s="619" t="s">
        <v>338</v>
      </c>
      <c r="H74" s="119">
        <f>SUM(H7:H72)</f>
        <v>0</v>
      </c>
    </row>
  </sheetData>
  <sheetProtection password="CC39" sheet="1" objects="1" scenarios="1"/>
  <mergeCells count="2">
    <mergeCell ref="A1:B1"/>
    <mergeCell ref="C1:H1"/>
  </mergeCells>
  <phoneticPr fontId="36" type="noConversion"/>
  <printOptions horizontalCentered="1"/>
  <pageMargins left="0.39370078740157483" right="0.39370078740157483" top="0.98425196850393704" bottom="0.59055118110236227" header="0.11811023622047245" footer="0.31496062992125984"/>
  <pageSetup paperSize="9" orientation="landscape" r:id="rId1"/>
  <headerFooter>
    <oddFooter>&amp;L&amp;"Calibri,Regular"&amp;K000000&amp;F&amp;C&amp;A&amp;R&amp;"Calibri,Regular"&amp;K000000&amp;P</oddFooter>
  </headerFooter>
  <rowBreaks count="1" manualBreakCount="1">
    <brk id="56" max="7" man="1"/>
  </rowBreaks>
</worksheet>
</file>

<file path=xl/worksheets/sheet12.xml><?xml version="1.0" encoding="utf-8"?>
<worksheet xmlns="http://schemas.openxmlformats.org/spreadsheetml/2006/main" xmlns:r="http://schemas.openxmlformats.org/officeDocument/2006/relationships">
  <dimension ref="A1:I541"/>
  <sheetViews>
    <sheetView showZeros="0" zoomScaleNormal="100" zoomScaleSheetLayoutView="110" zoomScalePageLayoutView="125" workbookViewId="0">
      <selection activeCell="D2" sqref="D2"/>
    </sheetView>
  </sheetViews>
  <sheetFormatPr defaultColWidth="8.85546875" defaultRowHeight="12.75"/>
  <cols>
    <col min="1" max="1" width="6" style="59" customWidth="1"/>
    <col min="2" max="2" width="8.7109375" style="333" customWidth="1"/>
    <col min="3" max="4" width="43.140625" style="59" customWidth="1"/>
    <col min="5" max="5" width="6.42578125" style="59" customWidth="1"/>
    <col min="6" max="6" width="8" style="59" customWidth="1"/>
    <col min="7" max="7" width="10.42578125" style="122" customWidth="1"/>
    <col min="8" max="8" width="12" style="122" customWidth="1"/>
    <col min="9" max="9" width="5.28515625" style="17" customWidth="1"/>
    <col min="10" max="16384" width="8.85546875" style="17"/>
  </cols>
  <sheetData>
    <row r="1" spans="1:9" s="61" customFormat="1" ht="43.5" customHeight="1">
      <c r="A1" s="982" t="s">
        <v>327</v>
      </c>
      <c r="B1" s="982"/>
      <c r="C1" s="984" t="s">
        <v>1220</v>
      </c>
      <c r="D1" s="985"/>
      <c r="E1" s="985"/>
      <c r="F1" s="985"/>
      <c r="G1" s="985"/>
      <c r="H1" s="985"/>
      <c r="I1" s="235"/>
    </row>
    <row r="2" spans="1:9" s="61" customFormat="1" ht="8.25" customHeight="1">
      <c r="A2" s="62"/>
      <c r="B2" s="63"/>
      <c r="C2" s="878"/>
      <c r="D2" s="878"/>
      <c r="E2" s="65"/>
      <c r="F2" s="105"/>
      <c r="G2" s="106"/>
      <c r="H2" s="106"/>
    </row>
    <row r="3" spans="1:9" s="69" customFormat="1" ht="16.5" customHeight="1">
      <c r="A3" s="66"/>
      <c r="B3" s="75"/>
      <c r="C3" s="879" t="s">
        <v>330</v>
      </c>
      <c r="D3" s="880"/>
      <c r="E3" s="66"/>
      <c r="F3" s="107"/>
      <c r="G3" s="108"/>
      <c r="H3" s="108"/>
    </row>
    <row r="4" spans="1:9" s="72" customFormat="1" ht="15.75" customHeight="1">
      <c r="A4" s="70"/>
      <c r="B4" s="75" t="s">
        <v>742</v>
      </c>
      <c r="C4" s="184" t="s">
        <v>741</v>
      </c>
      <c r="D4" s="880"/>
      <c r="E4" s="71"/>
      <c r="F4" s="109"/>
      <c r="G4" s="110"/>
      <c r="H4" s="110"/>
    </row>
    <row r="5" spans="1:9" s="59" customFormat="1" ht="7.5" customHeight="1">
      <c r="A5" s="272"/>
      <c r="B5" s="273"/>
      <c r="C5" s="199"/>
      <c r="D5" s="199"/>
      <c r="F5" s="122"/>
      <c r="G5" s="122"/>
      <c r="H5" s="122"/>
    </row>
    <row r="6" spans="1:9" s="72" customFormat="1" ht="21" customHeight="1">
      <c r="A6" s="77" t="s">
        <v>334</v>
      </c>
      <c r="B6" s="78" t="s">
        <v>335</v>
      </c>
      <c r="C6" s="863" t="s">
        <v>88</v>
      </c>
      <c r="D6" s="863" t="s">
        <v>337</v>
      </c>
      <c r="E6" s="79" t="s">
        <v>336</v>
      </c>
      <c r="F6" s="111" t="s">
        <v>1651</v>
      </c>
      <c r="G6" s="389" t="s">
        <v>1650</v>
      </c>
      <c r="H6" s="389" t="s">
        <v>1649</v>
      </c>
      <c r="I6" s="81"/>
    </row>
    <row r="7" spans="1:9" ht="75.95" customHeight="1">
      <c r="A7" s="248"/>
      <c r="B7" s="249" t="s">
        <v>740</v>
      </c>
      <c r="C7" s="298" t="s">
        <v>748</v>
      </c>
      <c r="D7" s="41" t="s">
        <v>749</v>
      </c>
      <c r="E7" s="313"/>
      <c r="F7" s="286"/>
      <c r="G7" s="131"/>
      <c r="H7" s="131"/>
    </row>
    <row r="8" spans="1:9" ht="78.75" customHeight="1">
      <c r="A8" s="248"/>
      <c r="B8" s="249"/>
      <c r="C8" s="43" t="s">
        <v>1078</v>
      </c>
      <c r="D8" s="43" t="s">
        <v>1079</v>
      </c>
      <c r="E8" s="250"/>
      <c r="F8" s="279"/>
      <c r="G8" s="134"/>
      <c r="H8" s="134"/>
    </row>
    <row r="9" spans="1:9" ht="66" customHeight="1">
      <c r="A9" s="248"/>
      <c r="B9" s="249"/>
      <c r="C9" s="41" t="s">
        <v>1033</v>
      </c>
      <c r="D9" s="41" t="s">
        <v>1035</v>
      </c>
      <c r="E9" s="250"/>
      <c r="F9" s="279"/>
      <c r="G9" s="134"/>
      <c r="H9" s="134"/>
    </row>
    <row r="10" spans="1:9" ht="69.75" customHeight="1">
      <c r="A10" s="248"/>
      <c r="B10" s="249"/>
      <c r="C10" s="41" t="s">
        <v>1034</v>
      </c>
      <c r="D10" s="41" t="s">
        <v>1036</v>
      </c>
      <c r="E10" s="250"/>
      <c r="F10" s="279"/>
      <c r="G10" s="134"/>
      <c r="H10" s="134"/>
    </row>
    <row r="11" spans="1:9" ht="25.5">
      <c r="A11" s="248"/>
      <c r="B11" s="249"/>
      <c r="C11" s="41" t="s">
        <v>626</v>
      </c>
      <c r="D11" s="41" t="s">
        <v>739</v>
      </c>
      <c r="E11" s="250"/>
      <c r="F11" s="279"/>
      <c r="G11" s="134"/>
      <c r="H11" s="134"/>
    </row>
    <row r="12" spans="1:9" ht="25.5">
      <c r="A12" s="248"/>
      <c r="B12" s="249"/>
      <c r="C12" s="41" t="s">
        <v>726</v>
      </c>
      <c r="D12" s="41" t="s">
        <v>725</v>
      </c>
      <c r="E12" s="250"/>
      <c r="F12" s="279"/>
      <c r="G12" s="134"/>
      <c r="H12" s="134"/>
    </row>
    <row r="13" spans="1:9" ht="50.1" customHeight="1">
      <c r="A13" s="248">
        <f>'10.PVC'!$A$71+1</f>
        <v>137</v>
      </c>
      <c r="B13" s="701" t="s">
        <v>7</v>
      </c>
      <c r="C13" s="702" t="s">
        <v>1597</v>
      </c>
      <c r="D13" s="702" t="s">
        <v>1598</v>
      </c>
      <c r="E13" s="692" t="s">
        <v>2</v>
      </c>
      <c r="F13" s="704">
        <v>1</v>
      </c>
      <c r="G13" s="917"/>
      <c r="H13" s="134">
        <f t="shared" ref="H13:H23" si="0">G13*F13</f>
        <v>0</v>
      </c>
    </row>
    <row r="14" spans="1:9" ht="38.25">
      <c r="A14" s="248">
        <f>A13+1</f>
        <v>138</v>
      </c>
      <c r="B14" s="701" t="s">
        <v>8</v>
      </c>
      <c r="C14" s="702" t="s">
        <v>1599</v>
      </c>
      <c r="D14" s="702" t="s">
        <v>1600</v>
      </c>
      <c r="E14" s="692" t="s">
        <v>2</v>
      </c>
      <c r="F14" s="704">
        <v>16</v>
      </c>
      <c r="G14" s="917"/>
      <c r="H14" s="134">
        <f t="shared" si="0"/>
        <v>0</v>
      </c>
    </row>
    <row r="15" spans="1:9" ht="38.25">
      <c r="A15" s="248">
        <f>A14+1</f>
        <v>139</v>
      </c>
      <c r="B15" s="701" t="s">
        <v>9</v>
      </c>
      <c r="C15" s="702" t="s">
        <v>1601</v>
      </c>
      <c r="D15" s="702" t="s">
        <v>1602</v>
      </c>
      <c r="E15" s="692" t="s">
        <v>2</v>
      </c>
      <c r="F15" s="704">
        <v>2</v>
      </c>
      <c r="G15" s="917"/>
      <c r="H15" s="134">
        <f t="shared" si="0"/>
        <v>0</v>
      </c>
    </row>
    <row r="16" spans="1:9" ht="51">
      <c r="A16" s="248">
        <f>A15+1</f>
        <v>140</v>
      </c>
      <c r="B16" s="701" t="s">
        <v>10</v>
      </c>
      <c r="C16" s="881" t="s">
        <v>1618</v>
      </c>
      <c r="D16" s="864" t="s">
        <v>1239</v>
      </c>
      <c r="E16" s="692" t="s">
        <v>2</v>
      </c>
      <c r="F16" s="720">
        <v>3</v>
      </c>
      <c r="G16" s="917"/>
      <c r="H16" s="134">
        <f t="shared" si="0"/>
        <v>0</v>
      </c>
    </row>
    <row r="17" spans="1:8" ht="38.25">
      <c r="A17" s="248">
        <f t="shared" ref="A17:A23" si="1">A16+1</f>
        <v>141</v>
      </c>
      <c r="B17" s="701" t="s">
        <v>77</v>
      </c>
      <c r="C17" s="721" t="s">
        <v>1619</v>
      </c>
      <c r="D17" s="702" t="s">
        <v>1620</v>
      </c>
      <c r="E17" s="692" t="s">
        <v>2</v>
      </c>
      <c r="F17" s="704">
        <v>6</v>
      </c>
      <c r="G17" s="917"/>
      <c r="H17" s="134">
        <f t="shared" si="0"/>
        <v>0</v>
      </c>
    </row>
    <row r="18" spans="1:8" ht="38.25">
      <c r="A18" s="248">
        <f t="shared" si="1"/>
        <v>142</v>
      </c>
      <c r="B18" s="701" t="s">
        <v>78</v>
      </c>
      <c r="C18" s="864" t="s">
        <v>1603</v>
      </c>
      <c r="D18" s="864" t="s">
        <v>1240</v>
      </c>
      <c r="E18" s="692" t="s">
        <v>2</v>
      </c>
      <c r="F18" s="704">
        <v>1</v>
      </c>
      <c r="G18" s="917"/>
      <c r="H18" s="134">
        <f t="shared" si="0"/>
        <v>0</v>
      </c>
    </row>
    <row r="19" spans="1:8" ht="25.5">
      <c r="A19" s="248">
        <f t="shared" si="1"/>
        <v>143</v>
      </c>
      <c r="B19" s="701" t="s">
        <v>496</v>
      </c>
      <c r="C19" s="864" t="s">
        <v>1604</v>
      </c>
      <c r="D19" s="864" t="s">
        <v>1418</v>
      </c>
      <c r="E19" s="692" t="s">
        <v>2</v>
      </c>
      <c r="F19" s="704">
        <v>3</v>
      </c>
      <c r="G19" s="917"/>
      <c r="H19" s="134">
        <f t="shared" si="0"/>
        <v>0</v>
      </c>
    </row>
    <row r="20" spans="1:8" ht="38.25">
      <c r="A20" s="248">
        <f t="shared" si="1"/>
        <v>144</v>
      </c>
      <c r="B20" s="701" t="s">
        <v>719</v>
      </c>
      <c r="C20" s="864" t="s">
        <v>1605</v>
      </c>
      <c r="D20" s="864" t="s">
        <v>1419</v>
      </c>
      <c r="E20" s="692" t="s">
        <v>2</v>
      </c>
      <c r="F20" s="704">
        <v>1</v>
      </c>
      <c r="G20" s="917"/>
      <c r="H20" s="134">
        <f t="shared" si="0"/>
        <v>0</v>
      </c>
    </row>
    <row r="21" spans="1:8" ht="38.25">
      <c r="A21" s="248">
        <f t="shared" si="1"/>
        <v>145</v>
      </c>
      <c r="B21" s="701" t="s">
        <v>599</v>
      </c>
      <c r="C21" s="721" t="s">
        <v>1606</v>
      </c>
      <c r="D21" s="721" t="s">
        <v>1607</v>
      </c>
      <c r="E21" s="692" t="s">
        <v>2</v>
      </c>
      <c r="F21" s="704">
        <v>5</v>
      </c>
      <c r="G21" s="917"/>
      <c r="H21" s="134">
        <f t="shared" si="0"/>
        <v>0</v>
      </c>
    </row>
    <row r="22" spans="1:8" ht="38.25">
      <c r="A22" s="248">
        <f t="shared" si="1"/>
        <v>146</v>
      </c>
      <c r="B22" s="701" t="s">
        <v>717</v>
      </c>
      <c r="C22" s="864" t="s">
        <v>1608</v>
      </c>
      <c r="D22" s="864" t="s">
        <v>1241</v>
      </c>
      <c r="E22" s="692" t="s">
        <v>2</v>
      </c>
      <c r="F22" s="704">
        <v>1</v>
      </c>
      <c r="G22" s="917"/>
      <c r="H22" s="134">
        <f t="shared" si="0"/>
        <v>0</v>
      </c>
    </row>
    <row r="23" spans="1:8" ht="51">
      <c r="A23" s="248">
        <f t="shared" si="1"/>
        <v>147</v>
      </c>
      <c r="B23" s="701" t="s">
        <v>1137</v>
      </c>
      <c r="C23" s="864" t="s">
        <v>1609</v>
      </c>
      <c r="D23" s="864" t="s">
        <v>1242</v>
      </c>
      <c r="E23" s="692" t="s">
        <v>2</v>
      </c>
      <c r="F23" s="704">
        <v>1</v>
      </c>
      <c r="G23" s="917"/>
      <c r="H23" s="134">
        <f t="shared" si="0"/>
        <v>0</v>
      </c>
    </row>
    <row r="24" spans="1:8">
      <c r="A24" s="253"/>
      <c r="B24" s="254"/>
      <c r="C24" s="136"/>
      <c r="D24" s="136"/>
      <c r="E24" s="256"/>
      <c r="F24" s="283"/>
      <c r="G24" s="919"/>
      <c r="H24" s="137"/>
    </row>
    <row r="25" spans="1:8" ht="51" customHeight="1">
      <c r="B25" s="249" t="s">
        <v>738</v>
      </c>
      <c r="C25" s="43" t="s">
        <v>750</v>
      </c>
      <c r="D25" s="54" t="s">
        <v>751</v>
      </c>
      <c r="E25" s="250"/>
      <c r="F25" s="279"/>
      <c r="G25" s="917"/>
      <c r="H25" s="134"/>
    </row>
    <row r="26" spans="1:8" ht="51.95" customHeight="1">
      <c r="A26" s="248"/>
      <c r="B26" s="249"/>
      <c r="C26" s="43" t="s">
        <v>743</v>
      </c>
      <c r="D26" s="54" t="s">
        <v>737</v>
      </c>
      <c r="E26" s="250"/>
      <c r="F26" s="279"/>
      <c r="G26" s="917"/>
      <c r="H26" s="134"/>
    </row>
    <row r="27" spans="1:8" ht="29.1" customHeight="1">
      <c r="A27" s="248"/>
      <c r="B27" s="249"/>
      <c r="C27" s="43" t="s">
        <v>744</v>
      </c>
      <c r="D27" s="54" t="s">
        <v>752</v>
      </c>
      <c r="E27" s="314"/>
      <c r="F27" s="290"/>
      <c r="G27" s="917"/>
      <c r="H27" s="134"/>
    </row>
    <row r="28" spans="1:8" ht="24.95" customHeight="1">
      <c r="A28" s="248"/>
      <c r="B28" s="249"/>
      <c r="C28" s="43" t="s">
        <v>736</v>
      </c>
      <c r="D28" s="41" t="s">
        <v>735</v>
      </c>
      <c r="E28" s="314"/>
      <c r="F28" s="290"/>
      <c r="G28" s="917"/>
      <c r="H28" s="315"/>
    </row>
    <row r="29" spans="1:8" ht="60.95" customHeight="1">
      <c r="A29" s="248"/>
      <c r="B29" s="249"/>
      <c r="C29" s="43" t="s">
        <v>734</v>
      </c>
      <c r="D29" s="41" t="s">
        <v>733</v>
      </c>
      <c r="E29" s="314"/>
      <c r="F29" s="290"/>
      <c r="G29" s="917"/>
      <c r="H29" s="157"/>
    </row>
    <row r="30" spans="1:8" ht="30" customHeight="1">
      <c r="A30" s="248">
        <f>A23+1</f>
        <v>148</v>
      </c>
      <c r="B30" s="435" t="s">
        <v>7</v>
      </c>
      <c r="C30" s="41" t="s">
        <v>1136</v>
      </c>
      <c r="D30" s="41" t="s">
        <v>732</v>
      </c>
      <c r="E30" s="251" t="s">
        <v>2</v>
      </c>
      <c r="F30" s="279">
        <v>7</v>
      </c>
      <c r="G30" s="917"/>
      <c r="H30" s="134">
        <f>G30*F30</f>
        <v>0</v>
      </c>
    </row>
    <row r="31" spans="1:8" ht="30.95" customHeight="1">
      <c r="A31" s="324">
        <f>A30+1</f>
        <v>149</v>
      </c>
      <c r="B31" s="435" t="s">
        <v>8</v>
      </c>
      <c r="C31" s="41" t="s">
        <v>1139</v>
      </c>
      <c r="D31" s="41" t="s">
        <v>1138</v>
      </c>
      <c r="E31" s="251" t="s">
        <v>2</v>
      </c>
      <c r="F31" s="279">
        <v>3</v>
      </c>
      <c r="G31" s="917"/>
      <c r="H31" s="134">
        <f>G31*F31</f>
        <v>0</v>
      </c>
    </row>
    <row r="32" spans="1:8" ht="24.95" customHeight="1">
      <c r="A32" s="324">
        <f>A31+1</f>
        <v>150</v>
      </c>
      <c r="B32" s="435" t="s">
        <v>9</v>
      </c>
      <c r="C32" s="41" t="s">
        <v>1140</v>
      </c>
      <c r="D32" s="41" t="s">
        <v>1141</v>
      </c>
      <c r="E32" s="251" t="s">
        <v>2</v>
      </c>
      <c r="F32" s="279">
        <v>3</v>
      </c>
      <c r="G32" s="917"/>
      <c r="H32" s="134">
        <f>G32*F32</f>
        <v>0</v>
      </c>
    </row>
    <row r="33" spans="1:8" ht="25.5">
      <c r="A33" s="248"/>
      <c r="B33" s="249"/>
      <c r="C33" s="41" t="s">
        <v>731</v>
      </c>
      <c r="D33" s="41" t="s">
        <v>730</v>
      </c>
      <c r="E33" s="250"/>
      <c r="F33" s="250"/>
      <c r="G33" s="943"/>
      <c r="H33" s="305"/>
    </row>
    <row r="34" spans="1:8">
      <c r="A34" s="253"/>
      <c r="B34" s="254"/>
      <c r="C34" s="136"/>
      <c r="D34" s="136"/>
      <c r="E34" s="256"/>
      <c r="F34" s="283"/>
      <c r="G34" s="923"/>
      <c r="H34" s="137"/>
    </row>
    <row r="35" spans="1:8" ht="66" customHeight="1">
      <c r="A35" s="324"/>
      <c r="B35" s="330" t="s">
        <v>729</v>
      </c>
      <c r="C35" s="440" t="s">
        <v>753</v>
      </c>
      <c r="D35" s="441" t="s">
        <v>728</v>
      </c>
      <c r="E35" s="250"/>
      <c r="F35" s="279"/>
      <c r="G35" s="924"/>
      <c r="H35" s="134"/>
    </row>
    <row r="36" spans="1:8" ht="62.1" customHeight="1">
      <c r="A36" s="248"/>
      <c r="B36" s="249"/>
      <c r="C36" s="41" t="s">
        <v>1037</v>
      </c>
      <c r="D36" s="41" t="s">
        <v>1020</v>
      </c>
      <c r="E36" s="250"/>
      <c r="F36" s="279"/>
      <c r="G36" s="924"/>
      <c r="H36" s="134"/>
    </row>
    <row r="37" spans="1:8" ht="25.5">
      <c r="A37" s="248"/>
      <c r="B37" s="249"/>
      <c r="C37" s="41" t="s">
        <v>626</v>
      </c>
      <c r="D37" s="41" t="s">
        <v>727</v>
      </c>
      <c r="E37" s="250"/>
      <c r="F37" s="279"/>
      <c r="G37" s="924"/>
      <c r="H37" s="134"/>
    </row>
    <row r="38" spans="1:8" ht="25.5">
      <c r="A38" s="248"/>
      <c r="B38" s="330"/>
      <c r="C38" s="29" t="s">
        <v>726</v>
      </c>
      <c r="D38" s="41" t="s">
        <v>725</v>
      </c>
      <c r="E38" s="251"/>
      <c r="F38" s="279"/>
      <c r="G38" s="924"/>
      <c r="H38" s="134"/>
    </row>
    <row r="39" spans="1:8">
      <c r="A39" s="324">
        <f>A32+1</f>
        <v>151</v>
      </c>
      <c r="B39" s="435" t="s">
        <v>7</v>
      </c>
      <c r="C39" s="41" t="s">
        <v>1135</v>
      </c>
      <c r="D39" s="41" t="s">
        <v>1160</v>
      </c>
      <c r="E39" s="251" t="s">
        <v>2</v>
      </c>
      <c r="F39" s="279">
        <v>1</v>
      </c>
      <c r="G39" s="924"/>
      <c r="H39" s="134">
        <f>G39*F39</f>
        <v>0</v>
      </c>
    </row>
    <row r="40" spans="1:8">
      <c r="A40" s="324">
        <f>A39+1</f>
        <v>152</v>
      </c>
      <c r="B40" s="435" t="s">
        <v>8</v>
      </c>
      <c r="C40" s="41" t="s">
        <v>1142</v>
      </c>
      <c r="D40" s="41" t="s">
        <v>1159</v>
      </c>
      <c r="E40" s="251" t="s">
        <v>2</v>
      </c>
      <c r="F40" s="279">
        <v>1</v>
      </c>
      <c r="G40" s="924"/>
      <c r="H40" s="134">
        <f>G40*F40</f>
        <v>0</v>
      </c>
    </row>
    <row r="41" spans="1:8">
      <c r="A41" s="253"/>
      <c r="B41" s="266"/>
      <c r="C41" s="136"/>
      <c r="D41" s="136"/>
      <c r="E41" s="256"/>
      <c r="F41" s="283"/>
      <c r="G41" s="923"/>
      <c r="H41" s="137"/>
    </row>
    <row r="42" spans="1:8" ht="63" customHeight="1">
      <c r="A42" s="324">
        <f>A40+1</f>
        <v>153</v>
      </c>
      <c r="B42" s="435" t="s">
        <v>724</v>
      </c>
      <c r="C42" s="440" t="s">
        <v>1161</v>
      </c>
      <c r="D42" s="441" t="s">
        <v>1162</v>
      </c>
      <c r="E42" s="251"/>
      <c r="F42" s="279"/>
      <c r="G42" s="924"/>
      <c r="H42" s="134"/>
    </row>
    <row r="43" spans="1:8" ht="76.5">
      <c r="A43" s="248"/>
      <c r="B43" s="249"/>
      <c r="C43" s="41" t="s">
        <v>1037</v>
      </c>
      <c r="D43" s="41" t="s">
        <v>1020</v>
      </c>
      <c r="E43" s="251"/>
      <c r="F43" s="279"/>
      <c r="G43" s="924"/>
      <c r="H43" s="134"/>
    </row>
    <row r="44" spans="1:8" ht="51">
      <c r="A44" s="248"/>
      <c r="B44" s="249"/>
      <c r="C44" s="41" t="s">
        <v>1158</v>
      </c>
      <c r="D44" s="41" t="s">
        <v>1163</v>
      </c>
      <c r="E44" s="251"/>
      <c r="F44" s="279"/>
      <c r="G44" s="924"/>
      <c r="H44" s="134"/>
    </row>
    <row r="45" spans="1:8" ht="25.5">
      <c r="A45" s="248"/>
      <c r="B45" s="249"/>
      <c r="C45" s="41" t="s">
        <v>626</v>
      </c>
      <c r="D45" s="41" t="s">
        <v>727</v>
      </c>
      <c r="E45" s="251"/>
      <c r="F45" s="279"/>
      <c r="G45" s="924"/>
      <c r="H45" s="134"/>
    </row>
    <row r="46" spans="1:8" ht="25.5">
      <c r="A46" s="248"/>
      <c r="B46" s="249"/>
      <c r="C46" s="722" t="s">
        <v>726</v>
      </c>
      <c r="D46" s="41" t="s">
        <v>725</v>
      </c>
      <c r="E46" s="251"/>
      <c r="F46" s="279"/>
      <c r="G46" s="924"/>
      <c r="H46" s="134"/>
    </row>
    <row r="47" spans="1:8" ht="15">
      <c r="A47" s="248"/>
      <c r="B47" s="249"/>
      <c r="C47" s="711" t="s">
        <v>1621</v>
      </c>
      <c r="D47" s="702" t="s">
        <v>1622</v>
      </c>
      <c r="E47" s="251" t="s">
        <v>2</v>
      </c>
      <c r="F47" s="279">
        <v>3</v>
      </c>
      <c r="G47" s="924"/>
      <c r="H47" s="134">
        <f>G47*F47</f>
        <v>0</v>
      </c>
    </row>
    <row r="48" spans="1:8">
      <c r="A48" s="248"/>
      <c r="B48" s="249"/>
      <c r="C48" s="41"/>
      <c r="D48" s="41"/>
      <c r="E48" s="251"/>
      <c r="F48" s="279"/>
      <c r="G48" s="924"/>
      <c r="H48" s="134"/>
    </row>
    <row r="49" spans="1:8" ht="63" customHeight="1">
      <c r="A49" s="258"/>
      <c r="B49" s="488" t="s">
        <v>1182</v>
      </c>
      <c r="C49" s="464" t="s">
        <v>1076</v>
      </c>
      <c r="D49" s="298" t="s">
        <v>1077</v>
      </c>
      <c r="E49" s="260"/>
      <c r="F49" s="286"/>
      <c r="G49" s="944"/>
      <c r="H49" s="131"/>
    </row>
    <row r="50" spans="1:8" ht="62.1" customHeight="1">
      <c r="A50" s="324"/>
      <c r="B50" s="330"/>
      <c r="C50" s="43" t="s">
        <v>723</v>
      </c>
      <c r="D50" s="41" t="s">
        <v>722</v>
      </c>
      <c r="E50" s="251"/>
      <c r="F50" s="279"/>
      <c r="G50" s="924"/>
      <c r="H50" s="134"/>
    </row>
    <row r="51" spans="1:8" ht="51">
      <c r="A51" s="324"/>
      <c r="B51" s="330"/>
      <c r="C51" s="54" t="s">
        <v>745</v>
      </c>
      <c r="D51" s="41" t="s">
        <v>755</v>
      </c>
      <c r="E51" s="251"/>
      <c r="F51" s="279"/>
      <c r="G51" s="924"/>
      <c r="H51" s="134"/>
    </row>
    <row r="52" spans="1:8" ht="25.5">
      <c r="A52" s="486">
        <f>A42+1</f>
        <v>154</v>
      </c>
      <c r="B52" s="723" t="s">
        <v>7</v>
      </c>
      <c r="C52" s="43" t="s">
        <v>1134</v>
      </c>
      <c r="D52" s="41" t="s">
        <v>754</v>
      </c>
      <c r="E52" s="251" t="s">
        <v>2</v>
      </c>
      <c r="F52" s="279">
        <v>89</v>
      </c>
      <c r="G52" s="917"/>
      <c r="H52" s="134">
        <f>G52*F52</f>
        <v>0</v>
      </c>
    </row>
    <row r="53" spans="1:8" ht="25.5">
      <c r="A53" s="324">
        <f>A52+1</f>
        <v>155</v>
      </c>
      <c r="B53" s="435" t="s">
        <v>8</v>
      </c>
      <c r="C53" s="43" t="s">
        <v>1143</v>
      </c>
      <c r="D53" s="41" t="s">
        <v>1144</v>
      </c>
      <c r="E53" s="251" t="s">
        <v>2</v>
      </c>
      <c r="F53" s="279">
        <v>2</v>
      </c>
      <c r="G53" s="917"/>
      <c r="H53" s="134">
        <f>G53*F53</f>
        <v>0</v>
      </c>
    </row>
    <row r="54" spans="1:8" ht="25.5">
      <c r="A54" s="324"/>
      <c r="B54" s="330"/>
      <c r="C54" s="316" t="s">
        <v>721</v>
      </c>
      <c r="D54" s="41" t="s">
        <v>720</v>
      </c>
      <c r="E54" s="251"/>
      <c r="F54" s="279"/>
      <c r="G54" s="917"/>
      <c r="H54" s="134"/>
    </row>
    <row r="55" spans="1:8">
      <c r="A55" s="265"/>
      <c r="B55" s="266"/>
      <c r="C55" s="180"/>
      <c r="D55" s="136"/>
      <c r="E55" s="256"/>
      <c r="F55" s="283"/>
      <c r="G55" s="923"/>
      <c r="H55" s="137"/>
    </row>
    <row r="56" spans="1:8" ht="65.099999999999994" customHeight="1">
      <c r="A56" s="248"/>
      <c r="B56" s="445" t="s">
        <v>1183</v>
      </c>
      <c r="C56" s="711" t="s">
        <v>1623</v>
      </c>
      <c r="D56" s="711" t="s">
        <v>1624</v>
      </c>
      <c r="E56" s="250"/>
      <c r="F56" s="279"/>
      <c r="G56" s="924"/>
      <c r="H56" s="134"/>
    </row>
    <row r="57" spans="1:8" ht="79.5" customHeight="1">
      <c r="A57" s="248"/>
      <c r="B57" s="249"/>
      <c r="C57" s="311" t="s">
        <v>1025</v>
      </c>
      <c r="D57" s="41" t="s">
        <v>1021</v>
      </c>
      <c r="E57" s="250"/>
      <c r="F57" s="279"/>
      <c r="G57" s="924"/>
      <c r="H57" s="134"/>
    </row>
    <row r="58" spans="1:8" ht="25.5">
      <c r="A58" s="248"/>
      <c r="B58" s="249"/>
      <c r="C58" s="41" t="s">
        <v>681</v>
      </c>
      <c r="D58" s="41" t="s">
        <v>680</v>
      </c>
      <c r="E58" s="250"/>
      <c r="F58" s="279"/>
      <c r="G58" s="924"/>
      <c r="H58" s="134"/>
    </row>
    <row r="59" spans="1:8" ht="28.5">
      <c r="A59" s="700">
        <f>A53+1</f>
        <v>156</v>
      </c>
      <c r="B59" s="701" t="s">
        <v>7</v>
      </c>
      <c r="C59" s="702" t="s">
        <v>1625</v>
      </c>
      <c r="D59" s="710" t="s">
        <v>718</v>
      </c>
      <c r="E59" s="692" t="s">
        <v>2</v>
      </c>
      <c r="F59" s="720">
        <v>26</v>
      </c>
      <c r="G59" s="952"/>
      <c r="H59" s="724">
        <f>G59*F59</f>
        <v>0</v>
      </c>
    </row>
    <row r="60" spans="1:8" ht="28.5">
      <c r="A60" s="725">
        <f>A59+1</f>
        <v>157</v>
      </c>
      <c r="B60" s="701" t="s">
        <v>8</v>
      </c>
      <c r="C60" s="702" t="s">
        <v>1626</v>
      </c>
      <c r="D60" s="710" t="s">
        <v>1420</v>
      </c>
      <c r="E60" s="692" t="s">
        <v>2</v>
      </c>
      <c r="F60" s="720">
        <v>2</v>
      </c>
      <c r="G60" s="952"/>
      <c r="H60" s="724">
        <f>G60*F60</f>
        <v>0</v>
      </c>
    </row>
    <row r="61" spans="1:8" ht="15">
      <c r="A61" s="700">
        <f>A60+1</f>
        <v>158</v>
      </c>
      <c r="B61" s="701" t="s">
        <v>9</v>
      </c>
      <c r="C61" s="702" t="s">
        <v>1627</v>
      </c>
      <c r="D61" s="710" t="s">
        <v>716</v>
      </c>
      <c r="E61" s="692" t="s">
        <v>2</v>
      </c>
      <c r="F61" s="704">
        <v>7</v>
      </c>
      <c r="G61" s="953"/>
      <c r="H61" s="669">
        <f>G61*F61</f>
        <v>0</v>
      </c>
    </row>
    <row r="62" spans="1:8">
      <c r="A62" s="253"/>
      <c r="B62" s="254"/>
      <c r="C62" s="136"/>
      <c r="D62" s="136"/>
      <c r="E62" s="256"/>
      <c r="F62" s="283"/>
      <c r="G62" s="923"/>
      <c r="H62" s="137"/>
    </row>
    <row r="63" spans="1:8" ht="72.75">
      <c r="A63" s="700"/>
      <c r="B63" s="701" t="s">
        <v>1421</v>
      </c>
      <c r="C63" s="711" t="s">
        <v>1628</v>
      </c>
      <c r="D63" s="711" t="s">
        <v>1624</v>
      </c>
      <c r="E63" s="692"/>
      <c r="F63" s="704"/>
      <c r="G63" s="948"/>
      <c r="H63" s="669"/>
    </row>
    <row r="64" spans="1:8" ht="85.5">
      <c r="A64" s="700"/>
      <c r="B64" s="701"/>
      <c r="C64" s="882" t="s">
        <v>1025</v>
      </c>
      <c r="D64" s="710" t="s">
        <v>1021</v>
      </c>
      <c r="E64" s="692"/>
      <c r="F64" s="704"/>
      <c r="G64" s="948"/>
      <c r="H64" s="669"/>
    </row>
    <row r="65" spans="1:8" ht="28.5">
      <c r="A65" s="700"/>
      <c r="B65" s="701"/>
      <c r="C65" s="710" t="s">
        <v>681</v>
      </c>
      <c r="D65" s="710" t="s">
        <v>680</v>
      </c>
      <c r="E65" s="692"/>
      <c r="F65" s="704"/>
      <c r="G65" s="948"/>
      <c r="H65" s="669"/>
    </row>
    <row r="66" spans="1:8" ht="15">
      <c r="A66" s="700">
        <f>A61+1</f>
        <v>159</v>
      </c>
      <c r="B66" s="701" t="s">
        <v>7</v>
      </c>
      <c r="C66" s="883" t="s">
        <v>1422</v>
      </c>
      <c r="D66" s="710" t="s">
        <v>1423</v>
      </c>
      <c r="E66" s="692" t="s">
        <v>1409</v>
      </c>
      <c r="F66" s="704">
        <v>1</v>
      </c>
      <c r="G66" s="948"/>
      <c r="H66" s="724">
        <f>G66*F66</f>
        <v>0</v>
      </c>
    </row>
    <row r="67" spans="1:8" ht="15">
      <c r="A67" s="725">
        <f>A66+1</f>
        <v>160</v>
      </c>
      <c r="B67" s="701" t="s">
        <v>8</v>
      </c>
      <c r="C67" s="883" t="s">
        <v>1424</v>
      </c>
      <c r="D67" s="710" t="s">
        <v>1425</v>
      </c>
      <c r="E67" s="692" t="s">
        <v>1409</v>
      </c>
      <c r="F67" s="704">
        <v>1</v>
      </c>
      <c r="G67" s="948"/>
      <c r="H67" s="724">
        <f>G67*F67</f>
        <v>0</v>
      </c>
    </row>
    <row r="68" spans="1:8" ht="15">
      <c r="A68" s="700">
        <f>A67+1</f>
        <v>161</v>
      </c>
      <c r="B68" s="701" t="s">
        <v>9</v>
      </c>
      <c r="C68" s="883" t="s">
        <v>1426</v>
      </c>
      <c r="D68" s="710" t="s">
        <v>1427</v>
      </c>
      <c r="E68" s="692" t="s">
        <v>1409</v>
      </c>
      <c r="F68" s="704">
        <v>1</v>
      </c>
      <c r="G68" s="948"/>
      <c r="H68" s="724">
        <f>G68*F68</f>
        <v>0</v>
      </c>
    </row>
    <row r="69" spans="1:8" ht="12" customHeight="1">
      <c r="A69" s="253"/>
      <c r="B69" s="254"/>
      <c r="C69" s="136"/>
      <c r="D69" s="136"/>
      <c r="E69" s="256"/>
      <c r="F69" s="283"/>
      <c r="G69" s="923"/>
      <c r="H69" s="137"/>
    </row>
    <row r="70" spans="1:8" ht="69" customHeight="1">
      <c r="A70" s="263"/>
      <c r="B70" s="488" t="s">
        <v>711</v>
      </c>
      <c r="C70" s="298" t="s">
        <v>756</v>
      </c>
      <c r="D70" s="298" t="s">
        <v>757</v>
      </c>
      <c r="E70" s="260"/>
      <c r="F70" s="286"/>
      <c r="G70" s="944"/>
      <c r="H70" s="131"/>
    </row>
    <row r="71" spans="1:8" ht="28.5" customHeight="1">
      <c r="A71" s="248"/>
      <c r="B71" s="249"/>
      <c r="C71" s="41" t="s">
        <v>715</v>
      </c>
      <c r="D71" s="41" t="s">
        <v>714</v>
      </c>
      <c r="E71" s="251"/>
      <c r="F71" s="279"/>
      <c r="G71" s="924"/>
      <c r="H71" s="134"/>
    </row>
    <row r="72" spans="1:8" ht="38.25">
      <c r="A72" s="248"/>
      <c r="B72" s="249"/>
      <c r="C72" s="325" t="s">
        <v>1610</v>
      </c>
      <c r="D72" s="41" t="s">
        <v>1611</v>
      </c>
      <c r="E72" s="251"/>
      <c r="F72" s="279"/>
      <c r="G72" s="924"/>
      <c r="H72" s="134"/>
    </row>
    <row r="73" spans="1:8" ht="25.5">
      <c r="A73" s="248"/>
      <c r="B73" s="249"/>
      <c r="C73" s="41" t="s">
        <v>713</v>
      </c>
      <c r="D73" s="41" t="s">
        <v>712</v>
      </c>
      <c r="E73" s="251"/>
      <c r="F73" s="279"/>
      <c r="G73" s="924"/>
      <c r="H73" s="134"/>
    </row>
    <row r="74" spans="1:8" ht="15">
      <c r="A74" s="700">
        <f>A68+1</f>
        <v>162</v>
      </c>
      <c r="B74" s="727" t="s">
        <v>7</v>
      </c>
      <c r="C74" s="884" t="s">
        <v>1428</v>
      </c>
      <c r="D74" s="710" t="s">
        <v>1429</v>
      </c>
      <c r="E74" s="692" t="s">
        <v>2</v>
      </c>
      <c r="F74" s="704">
        <v>2</v>
      </c>
      <c r="G74" s="953"/>
      <c r="H74" s="642">
        <f>G74*F74</f>
        <v>0</v>
      </c>
    </row>
    <row r="75" spans="1:8" ht="15">
      <c r="A75" s="725">
        <f>A74+1</f>
        <v>163</v>
      </c>
      <c r="B75" s="727" t="s">
        <v>8</v>
      </c>
      <c r="C75" s="884" t="s">
        <v>1430</v>
      </c>
      <c r="D75" s="710" t="s">
        <v>1431</v>
      </c>
      <c r="E75" s="692" t="s">
        <v>2</v>
      </c>
      <c r="F75" s="704">
        <v>1</v>
      </c>
      <c r="G75" s="953"/>
      <c r="H75" s="642">
        <f>G75*F75</f>
        <v>0</v>
      </c>
    </row>
    <row r="76" spans="1:8" ht="9" customHeight="1">
      <c r="A76" s="253"/>
      <c r="B76" s="254"/>
      <c r="C76" s="255"/>
      <c r="D76" s="136"/>
      <c r="E76" s="256"/>
      <c r="F76" s="283"/>
      <c r="G76" s="923"/>
      <c r="H76" s="149"/>
    </row>
    <row r="77" spans="1:8" ht="41.25" customHeight="1">
      <c r="A77" s="248"/>
      <c r="B77" s="445" t="s">
        <v>1184</v>
      </c>
      <c r="C77" s="441" t="s">
        <v>710</v>
      </c>
      <c r="D77" s="441" t="s">
        <v>709</v>
      </c>
      <c r="E77" s="250"/>
      <c r="F77" s="279"/>
      <c r="G77" s="924"/>
      <c r="H77" s="134"/>
    </row>
    <row r="78" spans="1:8" ht="51">
      <c r="A78" s="248"/>
      <c r="B78" s="249"/>
      <c r="C78" s="43" t="s">
        <v>1022</v>
      </c>
      <c r="D78" s="41" t="s">
        <v>708</v>
      </c>
      <c r="E78" s="250"/>
      <c r="F78" s="279"/>
      <c r="G78" s="924"/>
      <c r="H78" s="134"/>
    </row>
    <row r="79" spans="1:8" ht="38.25">
      <c r="A79" s="248"/>
      <c r="B79" s="249"/>
      <c r="C79" s="311" t="s">
        <v>707</v>
      </c>
      <c r="D79" s="41" t="s">
        <v>1612</v>
      </c>
      <c r="E79" s="250"/>
      <c r="F79" s="279"/>
      <c r="G79" s="924"/>
      <c r="H79" s="134"/>
    </row>
    <row r="80" spans="1:8" ht="25.5">
      <c r="A80" s="248"/>
      <c r="B80" s="249"/>
      <c r="C80" s="41" t="s">
        <v>681</v>
      </c>
      <c r="D80" s="41" t="s">
        <v>701</v>
      </c>
      <c r="E80" s="250"/>
      <c r="F80" s="279"/>
      <c r="G80" s="924"/>
      <c r="H80" s="134"/>
    </row>
    <row r="81" spans="1:8" ht="15">
      <c r="A81" s="700">
        <f>A75+1</f>
        <v>164</v>
      </c>
      <c r="B81" s="701" t="s">
        <v>7</v>
      </c>
      <c r="C81" s="41" t="s">
        <v>1629</v>
      </c>
      <c r="D81" s="41" t="s">
        <v>1167</v>
      </c>
      <c r="E81" s="692" t="s">
        <v>2</v>
      </c>
      <c r="F81" s="704">
        <v>30</v>
      </c>
      <c r="G81" s="954"/>
      <c r="H81" s="669">
        <f t="shared" ref="H81:H89" si="2">G81*F81</f>
        <v>0</v>
      </c>
    </row>
    <row r="82" spans="1:8" ht="15">
      <c r="A82" s="700">
        <f t="shared" ref="A82:A89" si="3">A81+1</f>
        <v>165</v>
      </c>
      <c r="B82" s="701" t="s">
        <v>8</v>
      </c>
      <c r="C82" s="41" t="s">
        <v>1630</v>
      </c>
      <c r="D82" s="41" t="s">
        <v>1168</v>
      </c>
      <c r="E82" s="692" t="s">
        <v>2</v>
      </c>
      <c r="F82" s="704">
        <v>30</v>
      </c>
      <c r="G82" s="954"/>
      <c r="H82" s="669">
        <f t="shared" si="2"/>
        <v>0</v>
      </c>
    </row>
    <row r="83" spans="1:8" ht="15">
      <c r="A83" s="700">
        <f t="shared" si="3"/>
        <v>166</v>
      </c>
      <c r="B83" s="701" t="s">
        <v>9</v>
      </c>
      <c r="C83" s="41" t="s">
        <v>1631</v>
      </c>
      <c r="D83" s="41" t="s">
        <v>1169</v>
      </c>
      <c r="E83" s="692" t="s">
        <v>2</v>
      </c>
      <c r="F83" s="704">
        <v>1</v>
      </c>
      <c r="G83" s="954"/>
      <c r="H83" s="669">
        <f t="shared" si="2"/>
        <v>0</v>
      </c>
    </row>
    <row r="84" spans="1:8" ht="15">
      <c r="A84" s="700">
        <f t="shared" si="3"/>
        <v>167</v>
      </c>
      <c r="B84" s="701" t="s">
        <v>10</v>
      </c>
      <c r="C84" s="41" t="s">
        <v>1632</v>
      </c>
      <c r="D84" s="41" t="s">
        <v>1170</v>
      </c>
      <c r="E84" s="692" t="s">
        <v>2</v>
      </c>
      <c r="F84" s="704">
        <v>8</v>
      </c>
      <c r="G84" s="954"/>
      <c r="H84" s="669">
        <f t="shared" si="2"/>
        <v>0</v>
      </c>
    </row>
    <row r="85" spans="1:8" ht="15">
      <c r="A85" s="700">
        <f t="shared" si="3"/>
        <v>168</v>
      </c>
      <c r="B85" s="701" t="s">
        <v>77</v>
      </c>
      <c r="C85" s="41" t="s">
        <v>1633</v>
      </c>
      <c r="D85" s="41" t="s">
        <v>1171</v>
      </c>
      <c r="E85" s="729" t="s">
        <v>2</v>
      </c>
      <c r="F85" s="720">
        <v>3</v>
      </c>
      <c r="G85" s="954"/>
      <c r="H85" s="669">
        <f t="shared" si="2"/>
        <v>0</v>
      </c>
    </row>
    <row r="86" spans="1:8" ht="15">
      <c r="A86" s="700">
        <f t="shared" si="3"/>
        <v>169</v>
      </c>
      <c r="B86" s="701" t="s">
        <v>78</v>
      </c>
      <c r="C86" s="41" t="s">
        <v>1634</v>
      </c>
      <c r="D86" s="41" t="s">
        <v>1172</v>
      </c>
      <c r="E86" s="729" t="s">
        <v>2</v>
      </c>
      <c r="F86" s="720">
        <v>7</v>
      </c>
      <c r="G86" s="954"/>
      <c r="H86" s="669">
        <f t="shared" si="2"/>
        <v>0</v>
      </c>
    </row>
    <row r="87" spans="1:8" ht="15">
      <c r="A87" s="700">
        <f t="shared" si="3"/>
        <v>170</v>
      </c>
      <c r="B87" s="701" t="s">
        <v>496</v>
      </c>
      <c r="C87" s="41" t="s">
        <v>1613</v>
      </c>
      <c r="D87" s="41" t="s">
        <v>1173</v>
      </c>
      <c r="E87" s="729" t="s">
        <v>2</v>
      </c>
      <c r="F87" s="731">
        <v>3</v>
      </c>
      <c r="G87" s="954"/>
      <c r="H87" s="669">
        <f t="shared" si="2"/>
        <v>0</v>
      </c>
    </row>
    <row r="88" spans="1:8" ht="15">
      <c r="A88" s="700">
        <f t="shared" si="3"/>
        <v>171</v>
      </c>
      <c r="B88" s="701" t="s">
        <v>719</v>
      </c>
      <c r="C88" s="41" t="s">
        <v>1635</v>
      </c>
      <c r="D88" s="41" t="s">
        <v>1174</v>
      </c>
      <c r="E88" s="729" t="s">
        <v>2</v>
      </c>
      <c r="F88" s="720">
        <v>3</v>
      </c>
      <c r="G88" s="954"/>
      <c r="H88" s="669">
        <f t="shared" si="2"/>
        <v>0</v>
      </c>
    </row>
    <row r="89" spans="1:8" ht="15">
      <c r="A89" s="700">
        <f t="shared" si="3"/>
        <v>172</v>
      </c>
      <c r="B89" s="701" t="s">
        <v>599</v>
      </c>
      <c r="C89" s="41" t="s">
        <v>1636</v>
      </c>
      <c r="D89" s="41" t="s">
        <v>1175</v>
      </c>
      <c r="E89" s="692" t="s">
        <v>2</v>
      </c>
      <c r="F89" s="704">
        <v>3</v>
      </c>
      <c r="G89" s="954"/>
      <c r="H89" s="669">
        <f t="shared" si="2"/>
        <v>0</v>
      </c>
    </row>
    <row r="90" spans="1:8">
      <c r="A90" s="253"/>
      <c r="B90" s="254"/>
      <c r="C90" s="255"/>
      <c r="D90" s="136"/>
      <c r="E90" s="256"/>
      <c r="F90" s="283"/>
      <c r="G90" s="923"/>
      <c r="H90" s="137"/>
    </row>
    <row r="91" spans="1:8" ht="38.25">
      <c r="A91" s="248"/>
      <c r="B91" s="445" t="s">
        <v>1185</v>
      </c>
      <c r="C91" s="441" t="s">
        <v>706</v>
      </c>
      <c r="D91" s="441" t="s">
        <v>705</v>
      </c>
      <c r="E91" s="250"/>
      <c r="F91" s="279"/>
      <c r="G91" s="924"/>
      <c r="H91" s="134"/>
    </row>
    <row r="92" spans="1:8" ht="39" customHeight="1">
      <c r="A92" s="248"/>
      <c r="B92" s="249"/>
      <c r="C92" s="41" t="s">
        <v>1026</v>
      </c>
      <c r="D92" s="41" t="s">
        <v>1027</v>
      </c>
      <c r="E92" s="250"/>
      <c r="F92" s="279"/>
      <c r="G92" s="924"/>
      <c r="H92" s="134"/>
    </row>
    <row r="93" spans="1:8" ht="25.5">
      <c r="A93" s="248"/>
      <c r="B93" s="249"/>
      <c r="C93" s="41" t="s">
        <v>704</v>
      </c>
      <c r="D93" s="41" t="s">
        <v>703</v>
      </c>
      <c r="E93" s="250"/>
      <c r="F93" s="279"/>
      <c r="G93" s="924"/>
      <c r="H93" s="134"/>
    </row>
    <row r="94" spans="1:8" ht="25.5">
      <c r="A94" s="248"/>
      <c r="B94" s="249"/>
      <c r="C94" s="43" t="s">
        <v>1023</v>
      </c>
      <c r="D94" s="41" t="s">
        <v>702</v>
      </c>
      <c r="E94" s="250"/>
      <c r="F94" s="279"/>
      <c r="G94" s="924"/>
      <c r="H94" s="134"/>
    </row>
    <row r="95" spans="1:8" ht="25.5">
      <c r="A95" s="248"/>
      <c r="B95" s="249"/>
      <c r="C95" s="311" t="s">
        <v>1434</v>
      </c>
      <c r="D95" s="41" t="s">
        <v>686</v>
      </c>
      <c r="E95" s="250"/>
      <c r="F95" s="279"/>
      <c r="G95" s="924"/>
      <c r="H95" s="134"/>
    </row>
    <row r="96" spans="1:8" ht="25.5">
      <c r="A96" s="248"/>
      <c r="B96" s="330"/>
      <c r="C96" s="41" t="s">
        <v>681</v>
      </c>
      <c r="D96" s="41" t="s">
        <v>701</v>
      </c>
      <c r="E96" s="732"/>
      <c r="F96" s="733"/>
      <c r="G96" s="955"/>
      <c r="H96" s="134"/>
    </row>
    <row r="97" spans="1:8">
      <c r="A97" s="248">
        <f>A89+1</f>
        <v>173</v>
      </c>
      <c r="B97" s="330" t="s">
        <v>7</v>
      </c>
      <c r="C97" s="250" t="s">
        <v>700</v>
      </c>
      <c r="D97" s="41" t="s">
        <v>699</v>
      </c>
      <c r="E97" s="734" t="s">
        <v>2</v>
      </c>
      <c r="F97" s="733">
        <v>3</v>
      </c>
      <c r="G97" s="955"/>
      <c r="H97" s="134">
        <f>G97*F97</f>
        <v>0</v>
      </c>
    </row>
    <row r="98" spans="1:8">
      <c r="A98" s="248">
        <f>A97+1</f>
        <v>174</v>
      </c>
      <c r="B98" s="330" t="s">
        <v>8</v>
      </c>
      <c r="C98" s="250" t="s">
        <v>698</v>
      </c>
      <c r="D98" s="41" t="s">
        <v>697</v>
      </c>
      <c r="E98" s="734" t="s">
        <v>2</v>
      </c>
      <c r="F98" s="733">
        <v>18</v>
      </c>
      <c r="G98" s="955"/>
      <c r="H98" s="134">
        <f>G98*F98</f>
        <v>0</v>
      </c>
    </row>
    <row r="99" spans="1:8">
      <c r="A99" s="248">
        <f>A98+1</f>
        <v>175</v>
      </c>
      <c r="B99" s="330" t="s">
        <v>9</v>
      </c>
      <c r="C99" s="250" t="s">
        <v>696</v>
      </c>
      <c r="D99" s="41" t="s">
        <v>695</v>
      </c>
      <c r="E99" s="734" t="s">
        <v>2</v>
      </c>
      <c r="F99" s="733">
        <v>3</v>
      </c>
      <c r="G99" s="955"/>
      <c r="H99" s="134">
        <f>G99*F99</f>
        <v>0</v>
      </c>
    </row>
    <row r="100" spans="1:8" s="490" customFormat="1" ht="25.5">
      <c r="A100" s="819">
        <f>A99+1</f>
        <v>176</v>
      </c>
      <c r="B100" s="830" t="s">
        <v>10</v>
      </c>
      <c r="C100" s="889" t="s">
        <v>1553</v>
      </c>
      <c r="D100" s="861" t="s">
        <v>1554</v>
      </c>
      <c r="E100" s="821" t="s">
        <v>2</v>
      </c>
      <c r="F100" s="831">
        <v>2</v>
      </c>
      <c r="G100" s="924"/>
      <c r="H100" s="134">
        <f>G100*F100</f>
        <v>0</v>
      </c>
    </row>
    <row r="101" spans="1:8">
      <c r="A101" s="253"/>
      <c r="B101" s="254"/>
      <c r="C101" s="255"/>
      <c r="D101" s="136"/>
      <c r="E101" s="256"/>
      <c r="F101" s="283"/>
      <c r="G101" s="923"/>
      <c r="H101" s="137"/>
    </row>
    <row r="102" spans="1:8" ht="45" customHeight="1">
      <c r="A102" s="248"/>
      <c r="B102" s="445" t="s">
        <v>1186</v>
      </c>
      <c r="C102" s="441" t="s">
        <v>694</v>
      </c>
      <c r="D102" s="441" t="s">
        <v>693</v>
      </c>
      <c r="E102" s="250"/>
      <c r="F102" s="279"/>
      <c r="G102" s="924"/>
      <c r="H102" s="134"/>
    </row>
    <row r="103" spans="1:8" ht="38.25">
      <c r="A103" s="248"/>
      <c r="B103" s="249"/>
      <c r="C103" s="43" t="s">
        <v>692</v>
      </c>
      <c r="D103" s="41" t="s">
        <v>691</v>
      </c>
      <c r="E103" s="250"/>
      <c r="F103" s="279"/>
      <c r="G103" s="924"/>
      <c r="H103" s="134"/>
    </row>
    <row r="104" spans="1:8" ht="51">
      <c r="A104" s="248"/>
      <c r="B104" s="249"/>
      <c r="C104" s="311" t="s">
        <v>1614</v>
      </c>
      <c r="D104" s="41" t="s">
        <v>690</v>
      </c>
      <c r="E104" s="140"/>
      <c r="F104" s="310"/>
      <c r="G104" s="956"/>
      <c r="H104" s="315"/>
    </row>
    <row r="105" spans="1:8" ht="25.5">
      <c r="A105" s="248"/>
      <c r="B105" s="249"/>
      <c r="C105" s="41" t="s">
        <v>681</v>
      </c>
      <c r="D105" s="41" t="s">
        <v>680</v>
      </c>
      <c r="E105" s="250"/>
      <c r="F105" s="279"/>
      <c r="G105" s="917"/>
      <c r="H105" s="134"/>
    </row>
    <row r="106" spans="1:8" ht="12.95" customHeight="1">
      <c r="A106" s="700">
        <f>A100+1</f>
        <v>177</v>
      </c>
      <c r="B106" s="701" t="s">
        <v>7</v>
      </c>
      <c r="C106" s="41" t="s">
        <v>1640</v>
      </c>
      <c r="D106" s="41" t="s">
        <v>1177</v>
      </c>
      <c r="E106" s="692" t="s">
        <v>2</v>
      </c>
      <c r="F106" s="704">
        <v>1</v>
      </c>
      <c r="G106" s="954"/>
      <c r="H106" s="669">
        <f>G106*F106</f>
        <v>0</v>
      </c>
    </row>
    <row r="107" spans="1:8" ht="12.95" customHeight="1">
      <c r="A107" s="700">
        <f>A106+1</f>
        <v>178</v>
      </c>
      <c r="B107" s="701" t="s">
        <v>8</v>
      </c>
      <c r="C107" s="41" t="s">
        <v>1641</v>
      </c>
      <c r="D107" s="41" t="s">
        <v>1176</v>
      </c>
      <c r="E107" s="692" t="s">
        <v>2</v>
      </c>
      <c r="F107" s="704">
        <v>1</v>
      </c>
      <c r="G107" s="954"/>
      <c r="H107" s="669">
        <f>G107*F107</f>
        <v>0</v>
      </c>
    </row>
    <row r="108" spans="1:8" ht="12.95" customHeight="1">
      <c r="A108" s="700">
        <f>A107+1</f>
        <v>179</v>
      </c>
      <c r="B108" s="701" t="s">
        <v>9</v>
      </c>
      <c r="C108" s="41" t="s">
        <v>1642</v>
      </c>
      <c r="D108" s="41" t="s">
        <v>1243</v>
      </c>
      <c r="E108" s="692" t="s">
        <v>2</v>
      </c>
      <c r="F108" s="704">
        <v>1</v>
      </c>
      <c r="G108" s="954"/>
      <c r="H108" s="669">
        <f>G108*F108</f>
        <v>0</v>
      </c>
    </row>
    <row r="109" spans="1:8" ht="12.95" customHeight="1">
      <c r="A109" s="700">
        <f>A108+1</f>
        <v>180</v>
      </c>
      <c r="B109" s="701" t="s">
        <v>10</v>
      </c>
      <c r="C109" s="41" t="s">
        <v>1643</v>
      </c>
      <c r="D109" s="41" t="s">
        <v>1178</v>
      </c>
      <c r="E109" s="692" t="s">
        <v>2</v>
      </c>
      <c r="F109" s="704">
        <v>1</v>
      </c>
      <c r="G109" s="954"/>
      <c r="H109" s="669">
        <f>G109*F109</f>
        <v>0</v>
      </c>
    </row>
    <row r="110" spans="1:8" ht="12.95" customHeight="1">
      <c r="A110" s="700">
        <f>A109+1</f>
        <v>181</v>
      </c>
      <c r="B110" s="701" t="s">
        <v>77</v>
      </c>
      <c r="C110" s="41" t="s">
        <v>1644</v>
      </c>
      <c r="D110" s="41" t="s">
        <v>1179</v>
      </c>
      <c r="E110" s="692" t="s">
        <v>2</v>
      </c>
      <c r="F110" s="704">
        <v>1</v>
      </c>
      <c r="G110" s="954"/>
      <c r="H110" s="669">
        <f>G110*F110</f>
        <v>0</v>
      </c>
    </row>
    <row r="111" spans="1:8">
      <c r="A111" s="253"/>
      <c r="B111" s="254"/>
      <c r="C111" s="317"/>
      <c r="D111" s="136"/>
      <c r="E111" s="256"/>
      <c r="F111" s="283"/>
      <c r="G111" s="919"/>
      <c r="H111" s="137"/>
    </row>
    <row r="112" spans="1:8" ht="45" customHeight="1">
      <c r="A112" s="248"/>
      <c r="B112" s="445" t="s">
        <v>1187</v>
      </c>
      <c r="C112" s="441" t="s">
        <v>685</v>
      </c>
      <c r="D112" s="441" t="s">
        <v>689</v>
      </c>
      <c r="E112" s="250"/>
      <c r="F112" s="279"/>
      <c r="G112" s="917"/>
      <c r="H112" s="134"/>
    </row>
    <row r="113" spans="1:8" ht="51" customHeight="1">
      <c r="A113" s="700"/>
      <c r="B113" s="701"/>
      <c r="C113" s="864" t="s">
        <v>683</v>
      </c>
      <c r="D113" s="890" t="s">
        <v>1432</v>
      </c>
      <c r="E113" s="735"/>
      <c r="F113" s="704"/>
      <c r="G113" s="954"/>
      <c r="H113" s="669"/>
    </row>
    <row r="114" spans="1:8" ht="51">
      <c r="A114" s="700"/>
      <c r="B114" s="701"/>
      <c r="C114" s="891" t="s">
        <v>1246</v>
      </c>
      <c r="D114" s="890" t="s">
        <v>682</v>
      </c>
      <c r="E114" s="735"/>
      <c r="F114" s="704"/>
      <c r="G114" s="954"/>
      <c r="H114" s="669"/>
    </row>
    <row r="115" spans="1:8" ht="38.25">
      <c r="A115" s="700"/>
      <c r="B115" s="701"/>
      <c r="C115" s="890" t="s">
        <v>1433</v>
      </c>
      <c r="D115" s="890" t="s">
        <v>687</v>
      </c>
      <c r="E115" s="735"/>
      <c r="F115" s="704"/>
      <c r="G115" s="954"/>
      <c r="H115" s="669"/>
    </row>
    <row r="116" spans="1:8" ht="25.5">
      <c r="A116" s="700"/>
      <c r="B116" s="701"/>
      <c r="C116" s="892" t="s">
        <v>1434</v>
      </c>
      <c r="D116" s="890" t="s">
        <v>686</v>
      </c>
      <c r="E116" s="735"/>
      <c r="F116" s="704"/>
      <c r="G116" s="954"/>
      <c r="H116" s="669"/>
    </row>
    <row r="117" spans="1:8" ht="25.5">
      <c r="A117" s="700"/>
      <c r="B117" s="701"/>
      <c r="C117" s="890" t="s">
        <v>681</v>
      </c>
      <c r="D117" s="890" t="s">
        <v>680</v>
      </c>
      <c r="E117" s="735"/>
      <c r="F117" s="704"/>
      <c r="G117" s="954"/>
      <c r="H117" s="669"/>
    </row>
    <row r="118" spans="1:8" ht="15">
      <c r="A118" s="700">
        <f>A110+1</f>
        <v>182</v>
      </c>
      <c r="B118" s="701" t="s">
        <v>7</v>
      </c>
      <c r="C118" s="730" t="s">
        <v>1645</v>
      </c>
      <c r="D118" s="890" t="s">
        <v>1180</v>
      </c>
      <c r="E118" s="692" t="s">
        <v>2</v>
      </c>
      <c r="F118" s="704">
        <v>1</v>
      </c>
      <c r="G118" s="954"/>
      <c r="H118" s="669">
        <f>G118*F118</f>
        <v>0</v>
      </c>
    </row>
    <row r="119" spans="1:8" ht="15">
      <c r="A119" s="700">
        <f>A118+1</f>
        <v>183</v>
      </c>
      <c r="B119" s="701" t="s">
        <v>8</v>
      </c>
      <c r="C119" s="893" t="s">
        <v>1646</v>
      </c>
      <c r="D119" s="864" t="s">
        <v>1244</v>
      </c>
      <c r="E119" s="692" t="s">
        <v>2</v>
      </c>
      <c r="F119" s="704">
        <v>1</v>
      </c>
      <c r="G119" s="954"/>
      <c r="H119" s="669">
        <f>G119*F119</f>
        <v>0</v>
      </c>
    </row>
    <row r="120" spans="1:8" ht="15">
      <c r="A120" s="700">
        <f>A119+1</f>
        <v>184</v>
      </c>
      <c r="B120" s="701" t="s">
        <v>9</v>
      </c>
      <c r="C120" s="893" t="s">
        <v>1647</v>
      </c>
      <c r="D120" s="864" t="s">
        <v>1245</v>
      </c>
      <c r="E120" s="692" t="s">
        <v>2</v>
      </c>
      <c r="F120" s="704">
        <v>1</v>
      </c>
      <c r="G120" s="954"/>
      <c r="H120" s="669">
        <f>G120*F120</f>
        <v>0</v>
      </c>
    </row>
    <row r="121" spans="1:8" ht="15">
      <c r="A121" s="700">
        <f>A120+1</f>
        <v>185</v>
      </c>
      <c r="B121" s="701" t="s">
        <v>10</v>
      </c>
      <c r="C121" s="730" t="s">
        <v>1648</v>
      </c>
      <c r="D121" s="865" t="s">
        <v>1181</v>
      </c>
      <c r="E121" s="692" t="s">
        <v>2</v>
      </c>
      <c r="F121" s="704">
        <v>1</v>
      </c>
      <c r="G121" s="954"/>
      <c r="H121" s="669">
        <f>G121*F121</f>
        <v>0</v>
      </c>
    </row>
    <row r="122" spans="1:8">
      <c r="A122" s="253"/>
      <c r="B122" s="254"/>
      <c r="C122" s="317"/>
      <c r="D122" s="136"/>
      <c r="E122" s="256"/>
      <c r="F122" s="283"/>
      <c r="G122" s="919"/>
      <c r="H122" s="137"/>
    </row>
    <row r="123" spans="1:8" ht="38.25">
      <c r="A123" s="248">
        <f>A121+1</f>
        <v>186</v>
      </c>
      <c r="B123" s="435" t="s">
        <v>1188</v>
      </c>
      <c r="C123" s="441" t="s">
        <v>685</v>
      </c>
      <c r="D123" s="441" t="s">
        <v>684</v>
      </c>
      <c r="E123" s="250"/>
      <c r="F123" s="279"/>
      <c r="G123" s="917"/>
      <c r="H123" s="134"/>
    </row>
    <row r="124" spans="1:8" ht="49.5" customHeight="1">
      <c r="A124" s="700"/>
      <c r="B124" s="701"/>
      <c r="C124" s="864" t="s">
        <v>1435</v>
      </c>
      <c r="D124" s="861" t="s">
        <v>688</v>
      </c>
      <c r="E124" s="735"/>
      <c r="F124" s="704"/>
      <c r="G124" s="954"/>
      <c r="H124" s="669"/>
    </row>
    <row r="125" spans="1:8" ht="51">
      <c r="A125" s="700"/>
      <c r="B125" s="701"/>
      <c r="C125" s="891" t="s">
        <v>1436</v>
      </c>
      <c r="D125" s="861" t="s">
        <v>1437</v>
      </c>
      <c r="E125" s="728"/>
      <c r="F125" s="737"/>
      <c r="G125" s="957"/>
      <c r="H125" s="738"/>
    </row>
    <row r="126" spans="1:8" ht="28.5">
      <c r="A126" s="700"/>
      <c r="B126" s="701"/>
      <c r="C126" s="710" t="s">
        <v>681</v>
      </c>
      <c r="D126" s="710" t="s">
        <v>680</v>
      </c>
      <c r="E126" s="735"/>
      <c r="F126" s="704"/>
      <c r="G126" s="954"/>
      <c r="H126" s="669"/>
    </row>
    <row r="127" spans="1:8" ht="15">
      <c r="A127" s="700"/>
      <c r="B127" s="701"/>
      <c r="C127" s="886" t="s">
        <v>1637</v>
      </c>
      <c r="D127" s="711" t="s">
        <v>1247</v>
      </c>
      <c r="E127" s="692" t="s">
        <v>2</v>
      </c>
      <c r="F127" s="704">
        <v>1</v>
      </c>
      <c r="G127" s="954"/>
      <c r="H127" s="669">
        <f>G127*F127</f>
        <v>0</v>
      </c>
    </row>
    <row r="128" spans="1:8">
      <c r="A128" s="253"/>
      <c r="B128" s="254"/>
      <c r="C128" s="317"/>
      <c r="D128" s="136"/>
      <c r="E128" s="256"/>
      <c r="F128" s="283"/>
      <c r="G128" s="923"/>
      <c r="H128" s="137"/>
    </row>
    <row r="129" spans="1:8" ht="42" customHeight="1">
      <c r="A129" s="248">
        <f>A123+1</f>
        <v>187</v>
      </c>
      <c r="B129" s="435" t="s">
        <v>665</v>
      </c>
      <c r="C129" s="441" t="s">
        <v>679</v>
      </c>
      <c r="D129" s="441" t="s">
        <v>678</v>
      </c>
      <c r="E129" s="250"/>
      <c r="F129" s="279"/>
      <c r="G129" s="924"/>
      <c r="H129" s="134"/>
    </row>
    <row r="130" spans="1:8" ht="38.25">
      <c r="A130" s="248"/>
      <c r="B130" s="249"/>
      <c r="C130" s="74" t="s">
        <v>677</v>
      </c>
      <c r="D130" s="41" t="s">
        <v>676</v>
      </c>
      <c r="E130" s="250"/>
      <c r="F130" s="279"/>
      <c r="G130" s="924"/>
      <c r="H130" s="134"/>
    </row>
    <row r="131" spans="1:8" ht="63.75">
      <c r="A131" s="248"/>
      <c r="B131" s="249"/>
      <c r="C131" s="74" t="s">
        <v>675</v>
      </c>
      <c r="D131" s="41" t="s">
        <v>674</v>
      </c>
      <c r="E131" s="250"/>
      <c r="F131" s="279"/>
      <c r="G131" s="924"/>
      <c r="H131" s="134"/>
    </row>
    <row r="132" spans="1:8" ht="51">
      <c r="A132" s="248"/>
      <c r="B132" s="249"/>
      <c r="C132" s="74" t="s">
        <v>673</v>
      </c>
      <c r="D132" s="41" t="s">
        <v>672</v>
      </c>
      <c r="E132" s="250"/>
      <c r="F132" s="279"/>
      <c r="G132" s="924"/>
      <c r="H132" s="134"/>
    </row>
    <row r="133" spans="1:8" ht="53.1" customHeight="1">
      <c r="A133" s="248"/>
      <c r="B133" s="249"/>
      <c r="C133" s="54" t="s">
        <v>1039</v>
      </c>
      <c r="D133" s="41" t="s">
        <v>1024</v>
      </c>
      <c r="E133" s="250"/>
      <c r="F133" s="279"/>
      <c r="G133" s="924"/>
      <c r="H133" s="134"/>
    </row>
    <row r="134" spans="1:8" ht="51">
      <c r="A134" s="248"/>
      <c r="B134" s="249"/>
      <c r="C134" s="43" t="s">
        <v>671</v>
      </c>
      <c r="D134" s="43" t="s">
        <v>670</v>
      </c>
      <c r="E134" s="318"/>
      <c r="F134" s="319"/>
      <c r="G134" s="926"/>
      <c r="H134" s="320"/>
    </row>
    <row r="135" spans="1:8" ht="38.25">
      <c r="A135" s="248"/>
      <c r="B135" s="249"/>
      <c r="C135" s="41" t="s">
        <v>669</v>
      </c>
      <c r="D135" s="41" t="s">
        <v>668</v>
      </c>
      <c r="E135" s="250"/>
      <c r="F135" s="279"/>
      <c r="G135" s="924"/>
      <c r="H135" s="134"/>
    </row>
    <row r="136" spans="1:8" ht="29.25">
      <c r="A136" s="248"/>
      <c r="B136" s="249"/>
      <c r="C136" s="711" t="s">
        <v>1638</v>
      </c>
      <c r="D136" s="711" t="s">
        <v>1248</v>
      </c>
      <c r="E136" s="250"/>
      <c r="F136" s="279"/>
      <c r="G136" s="924"/>
      <c r="H136" s="134"/>
    </row>
    <row r="137" spans="1:8" ht="25.5">
      <c r="A137" s="248"/>
      <c r="B137" s="249"/>
      <c r="C137" s="41" t="s">
        <v>667</v>
      </c>
      <c r="D137" s="41" t="s">
        <v>666</v>
      </c>
      <c r="E137" s="251" t="s">
        <v>2</v>
      </c>
      <c r="F137" s="279">
        <v>2</v>
      </c>
      <c r="G137" s="917"/>
      <c r="H137" s="134">
        <f>G137*F137</f>
        <v>0</v>
      </c>
    </row>
    <row r="138" spans="1:8">
      <c r="A138" s="253"/>
      <c r="B138" s="254"/>
      <c r="C138" s="136"/>
      <c r="D138" s="136"/>
      <c r="E138" s="256"/>
      <c r="F138" s="283"/>
      <c r="G138" s="919"/>
      <c r="H138" s="137"/>
    </row>
    <row r="139" spans="1:8" ht="50.1" customHeight="1">
      <c r="A139" s="248"/>
      <c r="B139" s="445" t="s">
        <v>1189</v>
      </c>
      <c r="C139" s="41" t="s">
        <v>1152</v>
      </c>
      <c r="D139" s="41" t="s">
        <v>758</v>
      </c>
      <c r="E139" s="250"/>
      <c r="F139" s="279"/>
      <c r="G139" s="924"/>
      <c r="H139" s="134"/>
    </row>
    <row r="140" spans="1:8" ht="51">
      <c r="A140" s="248"/>
      <c r="B140" s="249"/>
      <c r="C140" s="43" t="s">
        <v>1615</v>
      </c>
      <c r="D140" s="41" t="s">
        <v>1616</v>
      </c>
      <c r="E140" s="250"/>
      <c r="F140" s="279"/>
      <c r="G140" s="924"/>
      <c r="H140" s="134"/>
    </row>
    <row r="141" spans="1:8" ht="25.5">
      <c r="A141" s="248"/>
      <c r="B141" s="249"/>
      <c r="C141" s="325" t="s">
        <v>664</v>
      </c>
      <c r="D141" s="41" t="s">
        <v>663</v>
      </c>
      <c r="E141" s="250"/>
      <c r="F141" s="279"/>
      <c r="G141" s="924"/>
      <c r="H141" s="134"/>
    </row>
    <row r="142" spans="1:8" ht="18" customHeight="1">
      <c r="A142" s="248">
        <f>A129+1</f>
        <v>188</v>
      </c>
      <c r="B142" s="435" t="s">
        <v>7</v>
      </c>
      <c r="C142" s="325" t="s">
        <v>1153</v>
      </c>
      <c r="D142" s="43" t="s">
        <v>1154</v>
      </c>
      <c r="E142" s="251" t="s">
        <v>2</v>
      </c>
      <c r="F142" s="290">
        <v>2</v>
      </c>
      <c r="G142" s="917"/>
      <c r="H142" s="134">
        <f>G142*F142</f>
        <v>0</v>
      </c>
    </row>
    <row r="143" spans="1:8" ht="18" customHeight="1">
      <c r="A143" s="248">
        <f>A142+1</f>
        <v>189</v>
      </c>
      <c r="B143" s="435" t="s">
        <v>8</v>
      </c>
      <c r="C143" s="325" t="s">
        <v>1155</v>
      </c>
      <c r="D143" s="325" t="s">
        <v>1156</v>
      </c>
      <c r="E143" s="251" t="s">
        <v>2</v>
      </c>
      <c r="F143" s="290">
        <v>4</v>
      </c>
      <c r="G143" s="917"/>
      <c r="H143" s="134">
        <f>G143*F143</f>
        <v>0</v>
      </c>
    </row>
    <row r="144" spans="1:8">
      <c r="A144" s="253"/>
      <c r="B144" s="266"/>
      <c r="C144" s="326"/>
      <c r="D144" s="136"/>
      <c r="E144" s="256"/>
      <c r="F144" s="283"/>
      <c r="G144" s="923"/>
      <c r="H144" s="137"/>
    </row>
    <row r="145" spans="1:8" ht="25.5">
      <c r="A145" s="248">
        <f>A143+1</f>
        <v>190</v>
      </c>
      <c r="B145" s="435" t="s">
        <v>1190</v>
      </c>
      <c r="C145" s="140" t="s">
        <v>662</v>
      </c>
      <c r="D145" s="441" t="s">
        <v>661</v>
      </c>
      <c r="E145" s="250"/>
      <c r="F145" s="279"/>
      <c r="G145" s="924"/>
      <c r="H145" s="134"/>
    </row>
    <row r="146" spans="1:8" ht="92.25">
      <c r="A146" s="248"/>
      <c r="B146" s="249"/>
      <c r="C146" s="74" t="s">
        <v>1639</v>
      </c>
      <c r="D146" s="41" t="s">
        <v>660</v>
      </c>
      <c r="E146" s="250"/>
      <c r="F146" s="279"/>
      <c r="G146" s="924"/>
      <c r="H146" s="134"/>
    </row>
    <row r="147" spans="1:8" ht="63.75">
      <c r="A147" s="248"/>
      <c r="B147" s="249"/>
      <c r="C147" s="74" t="s">
        <v>746</v>
      </c>
      <c r="D147" s="41" t="s">
        <v>659</v>
      </c>
      <c r="E147" s="250"/>
      <c r="F147" s="279"/>
      <c r="G147" s="924"/>
      <c r="H147" s="134"/>
    </row>
    <row r="148" spans="1:8" ht="51">
      <c r="A148" s="248"/>
      <c r="B148" s="249"/>
      <c r="C148" s="74" t="s">
        <v>658</v>
      </c>
      <c r="D148" s="41" t="s">
        <v>657</v>
      </c>
      <c r="E148" s="250"/>
      <c r="F148" s="279"/>
      <c r="G148" s="924"/>
      <c r="H148" s="134"/>
    </row>
    <row r="149" spans="1:8" ht="25.5">
      <c r="A149" s="248"/>
      <c r="B149" s="249"/>
      <c r="C149" s="311" t="s">
        <v>1151</v>
      </c>
      <c r="D149" s="41" t="s">
        <v>656</v>
      </c>
      <c r="E149" s="250"/>
      <c r="F149" s="279"/>
      <c r="G149" s="924"/>
      <c r="H149" s="134"/>
    </row>
    <row r="150" spans="1:8" ht="25.5">
      <c r="A150" s="248"/>
      <c r="B150" s="249"/>
      <c r="C150" s="41" t="s">
        <v>655</v>
      </c>
      <c r="D150" s="41" t="s">
        <v>654</v>
      </c>
      <c r="E150" s="251" t="s">
        <v>2</v>
      </c>
      <c r="F150" s="279">
        <v>4</v>
      </c>
      <c r="G150" s="924"/>
      <c r="H150" s="134">
        <f>G150*F150</f>
        <v>0</v>
      </c>
    </row>
    <row r="151" spans="1:8">
      <c r="A151" s="253"/>
      <c r="B151" s="254"/>
      <c r="C151" s="136"/>
      <c r="D151" s="136"/>
      <c r="E151" s="256"/>
      <c r="F151" s="283"/>
      <c r="G151" s="923"/>
      <c r="H151" s="137"/>
    </row>
    <row r="152" spans="1:8" ht="38.25">
      <c r="A152" s="248">
        <f>A145+1</f>
        <v>191</v>
      </c>
      <c r="B152" s="435" t="s">
        <v>1191</v>
      </c>
      <c r="C152" s="447" t="s">
        <v>747</v>
      </c>
      <c r="D152" s="179" t="s">
        <v>653</v>
      </c>
      <c r="E152" s="314"/>
      <c r="F152" s="290"/>
      <c r="G152" s="917"/>
      <c r="H152" s="157"/>
    </row>
    <row r="153" spans="1:8" ht="66" customHeight="1">
      <c r="A153" s="248"/>
      <c r="B153" s="330"/>
      <c r="C153" s="311" t="s">
        <v>1045</v>
      </c>
      <c r="D153" s="43" t="s">
        <v>1044</v>
      </c>
      <c r="E153" s="318"/>
      <c r="F153" s="319"/>
      <c r="G153" s="926"/>
      <c r="H153" s="320"/>
    </row>
    <row r="154" spans="1:8" ht="38.25">
      <c r="A154" s="248"/>
      <c r="B154" s="330"/>
      <c r="C154" s="311" t="s">
        <v>652</v>
      </c>
      <c r="D154" s="43" t="s">
        <v>651</v>
      </c>
      <c r="E154" s="314"/>
      <c r="F154" s="290"/>
      <c r="G154" s="917"/>
      <c r="H154" s="157"/>
    </row>
    <row r="155" spans="1:8" ht="38.25">
      <c r="A155" s="248"/>
      <c r="B155" s="330"/>
      <c r="C155" s="311" t="s">
        <v>650</v>
      </c>
      <c r="D155" s="43" t="s">
        <v>649</v>
      </c>
      <c r="E155" s="314"/>
      <c r="F155" s="290"/>
      <c r="G155" s="917"/>
      <c r="H155" s="157"/>
    </row>
    <row r="156" spans="1:8" ht="25.5">
      <c r="A156" s="248"/>
      <c r="B156" s="330"/>
      <c r="C156" s="29" t="s">
        <v>648</v>
      </c>
      <c r="D156" s="43" t="s">
        <v>647</v>
      </c>
      <c r="E156" s="314"/>
      <c r="F156" s="290"/>
      <c r="G156" s="917"/>
      <c r="H156" s="157"/>
    </row>
    <row r="157" spans="1:8" ht="25.5">
      <c r="A157" s="248"/>
      <c r="B157" s="330"/>
      <c r="C157" s="312" t="s">
        <v>646</v>
      </c>
      <c r="D157" s="43" t="s">
        <v>645</v>
      </c>
      <c r="E157" s="314"/>
      <c r="F157" s="290"/>
      <c r="G157" s="917"/>
      <c r="H157" s="157"/>
    </row>
    <row r="158" spans="1:8">
      <c r="A158" s="248"/>
      <c r="B158" s="330"/>
      <c r="C158" s="250" t="s">
        <v>1149</v>
      </c>
      <c r="D158" s="41" t="s">
        <v>1150</v>
      </c>
      <c r="E158" s="251" t="s">
        <v>2</v>
      </c>
      <c r="F158" s="279">
        <v>3</v>
      </c>
      <c r="G158" s="924"/>
      <c r="H158" s="134">
        <f>G158*F158</f>
        <v>0</v>
      </c>
    </row>
    <row r="159" spans="1:8">
      <c r="A159" s="253"/>
      <c r="B159" s="266"/>
      <c r="C159" s="255"/>
      <c r="D159" s="136"/>
      <c r="E159" s="256"/>
      <c r="F159" s="283"/>
      <c r="G159" s="923"/>
      <c r="H159" s="137"/>
    </row>
    <row r="160" spans="1:8" ht="38.25">
      <c r="A160" s="248">
        <f>A152+1</f>
        <v>192</v>
      </c>
      <c r="B160" s="435" t="s">
        <v>635</v>
      </c>
      <c r="C160" s="441" t="s">
        <v>1041</v>
      </c>
      <c r="D160" s="441" t="s">
        <v>1042</v>
      </c>
      <c r="E160" s="251"/>
      <c r="F160" s="279"/>
      <c r="G160" s="924"/>
      <c r="H160" s="134"/>
    </row>
    <row r="161" spans="1:8" ht="51">
      <c r="A161" s="248"/>
      <c r="B161" s="330"/>
      <c r="C161" s="41" t="s">
        <v>1046</v>
      </c>
      <c r="D161" s="41" t="s">
        <v>1043</v>
      </c>
      <c r="E161" s="251"/>
      <c r="F161" s="279"/>
      <c r="G161" s="924"/>
      <c r="H161" s="134"/>
    </row>
    <row r="162" spans="1:8" ht="63.75">
      <c r="A162" s="248"/>
      <c r="B162" s="330"/>
      <c r="C162" s="41" t="s">
        <v>1047</v>
      </c>
      <c r="D162" s="41" t="s">
        <v>1048</v>
      </c>
      <c r="E162" s="251"/>
      <c r="F162" s="279"/>
      <c r="G162" s="924"/>
      <c r="H162" s="134"/>
    </row>
    <row r="163" spans="1:8" ht="38.25">
      <c r="A163" s="248"/>
      <c r="B163" s="330"/>
      <c r="C163" s="41" t="s">
        <v>650</v>
      </c>
      <c r="D163" s="43" t="s">
        <v>649</v>
      </c>
      <c r="E163" s="251"/>
      <c r="F163" s="279"/>
      <c r="G163" s="924"/>
      <c r="H163" s="134"/>
    </row>
    <row r="164" spans="1:8" ht="25.5">
      <c r="A164" s="248"/>
      <c r="B164" s="330"/>
      <c r="C164" s="312" t="s">
        <v>646</v>
      </c>
      <c r="D164" s="43" t="s">
        <v>645</v>
      </c>
      <c r="E164" s="251"/>
      <c r="F164" s="279"/>
      <c r="G164" s="924"/>
      <c r="H164" s="134"/>
    </row>
    <row r="165" spans="1:8">
      <c r="A165" s="248"/>
      <c r="B165" s="330"/>
      <c r="C165" s="250" t="s">
        <v>1148</v>
      </c>
      <c r="D165" s="41" t="s">
        <v>1049</v>
      </c>
      <c r="E165" s="251" t="s">
        <v>2</v>
      </c>
      <c r="F165" s="279">
        <v>12</v>
      </c>
      <c r="G165" s="924"/>
      <c r="H165" s="134">
        <f>G165*F165</f>
        <v>0</v>
      </c>
    </row>
    <row r="166" spans="1:8">
      <c r="A166" s="253"/>
      <c r="B166" s="266"/>
      <c r="C166" s="255"/>
      <c r="D166" s="136"/>
      <c r="E166" s="256"/>
      <c r="F166" s="283"/>
      <c r="G166" s="923"/>
      <c r="H166" s="137"/>
    </row>
    <row r="167" spans="1:8" ht="25.5">
      <c r="A167" s="263">
        <f>A160+1</f>
        <v>193</v>
      </c>
      <c r="B167" s="488" t="s">
        <v>627</v>
      </c>
      <c r="C167" s="446" t="s">
        <v>644</v>
      </c>
      <c r="D167" s="298" t="s">
        <v>643</v>
      </c>
      <c r="E167" s="313"/>
      <c r="F167" s="286"/>
      <c r="G167" s="944"/>
      <c r="H167" s="131"/>
    </row>
    <row r="168" spans="1:8" ht="38.25">
      <c r="A168" s="248"/>
      <c r="B168" s="249"/>
      <c r="C168" s="321" t="s">
        <v>642</v>
      </c>
      <c r="D168" s="43" t="s">
        <v>641</v>
      </c>
      <c r="E168" s="250"/>
      <c r="F168" s="279"/>
      <c r="G168" s="924"/>
      <c r="H168" s="134"/>
    </row>
    <row r="169" spans="1:8" ht="32.25" customHeight="1">
      <c r="A169" s="248"/>
      <c r="B169" s="249"/>
      <c r="C169" s="322" t="s">
        <v>640</v>
      </c>
      <c r="D169" s="43" t="s">
        <v>639</v>
      </c>
      <c r="E169" s="250"/>
      <c r="F169" s="279"/>
      <c r="G169" s="924"/>
      <c r="H169" s="134"/>
    </row>
    <row r="170" spans="1:8" ht="25.5">
      <c r="A170" s="248"/>
      <c r="B170" s="249"/>
      <c r="C170" s="322" t="s">
        <v>638</v>
      </c>
      <c r="D170" s="41" t="s">
        <v>637</v>
      </c>
      <c r="E170" s="250"/>
      <c r="F170" s="279"/>
      <c r="G170" s="924"/>
      <c r="H170" s="134"/>
    </row>
    <row r="171" spans="1:8" ht="38.25">
      <c r="A171" s="248"/>
      <c r="B171" s="249"/>
      <c r="C171" s="311" t="s">
        <v>631</v>
      </c>
      <c r="D171" s="41" t="s">
        <v>636</v>
      </c>
      <c r="E171" s="250"/>
      <c r="F171" s="279"/>
      <c r="G171" s="924"/>
      <c r="H171" s="134"/>
    </row>
    <row r="172" spans="1:8" ht="25.5">
      <c r="A172" s="248"/>
      <c r="B172" s="249"/>
      <c r="C172" s="43" t="s">
        <v>1164</v>
      </c>
      <c r="D172" s="41" t="s">
        <v>1165</v>
      </c>
      <c r="E172" s="251" t="s">
        <v>2</v>
      </c>
      <c r="F172" s="279">
        <v>2</v>
      </c>
      <c r="G172" s="924"/>
      <c r="H172" s="134">
        <f>G172*F172</f>
        <v>0</v>
      </c>
    </row>
    <row r="173" spans="1:8">
      <c r="A173" s="253"/>
      <c r="B173" s="254"/>
      <c r="C173" s="180"/>
      <c r="D173" s="136"/>
      <c r="E173" s="256"/>
      <c r="F173" s="283"/>
      <c r="G173" s="923"/>
      <c r="H173" s="137"/>
    </row>
    <row r="174" spans="1:8" s="490" customFormat="1" ht="38.25">
      <c r="A174" s="263">
        <f>A167+1</f>
        <v>194</v>
      </c>
      <c r="B174" s="833" t="s">
        <v>1555</v>
      </c>
      <c r="C174" s="583" t="s">
        <v>1556</v>
      </c>
      <c r="D174" s="583" t="s">
        <v>1557</v>
      </c>
      <c r="E174" s="821"/>
      <c r="F174" s="776"/>
      <c r="G174" s="958"/>
      <c r="H174" s="822"/>
    </row>
    <row r="175" spans="1:8" s="490" customFormat="1" ht="25.5">
      <c r="A175" s="826"/>
      <c r="B175" s="834"/>
      <c r="C175" s="860" t="s">
        <v>1558</v>
      </c>
      <c r="D175" s="861" t="s">
        <v>1566</v>
      </c>
      <c r="E175" s="821"/>
      <c r="F175" s="776"/>
      <c r="G175" s="958"/>
      <c r="H175" s="822"/>
    </row>
    <row r="176" spans="1:8" s="490" customFormat="1" ht="37.5" customHeight="1">
      <c r="A176" s="826"/>
      <c r="B176" s="834"/>
      <c r="C176" s="860" t="s">
        <v>1559</v>
      </c>
      <c r="D176" s="861" t="s">
        <v>1560</v>
      </c>
      <c r="E176" s="821"/>
      <c r="F176" s="776"/>
      <c r="G176" s="958"/>
      <c r="H176" s="822"/>
    </row>
    <row r="177" spans="1:8" s="490" customFormat="1" ht="38.25">
      <c r="A177" s="828"/>
      <c r="B177" s="830"/>
      <c r="C177" s="862" t="s">
        <v>631</v>
      </c>
      <c r="D177" s="861" t="s">
        <v>636</v>
      </c>
      <c r="E177" s="835"/>
      <c r="F177" s="831"/>
      <c r="G177" s="959"/>
      <c r="H177" s="832"/>
    </row>
    <row r="178" spans="1:8" s="490" customFormat="1" ht="25.5">
      <c r="A178" s="828"/>
      <c r="B178" s="830"/>
      <c r="C178" s="836" t="s">
        <v>1567</v>
      </c>
      <c r="D178" s="820" t="s">
        <v>1568</v>
      </c>
      <c r="E178" s="835" t="s">
        <v>2</v>
      </c>
      <c r="F178" s="831">
        <v>2</v>
      </c>
      <c r="G178" s="959"/>
      <c r="H178" s="822">
        <f>G178*F178</f>
        <v>0</v>
      </c>
    </row>
    <row r="179" spans="1:8" s="490" customFormat="1" ht="15">
      <c r="A179" s="827"/>
      <c r="B179" s="837"/>
      <c r="C179" s="887"/>
      <c r="D179" s="888"/>
      <c r="E179" s="838"/>
      <c r="F179" s="839"/>
      <c r="G179" s="960"/>
      <c r="H179" s="840"/>
    </row>
    <row r="180" spans="1:8" ht="38.25">
      <c r="A180" s="841"/>
      <c r="B180" s="478" t="s">
        <v>1192</v>
      </c>
      <c r="C180" s="442" t="s">
        <v>1617</v>
      </c>
      <c r="D180" s="442" t="s">
        <v>634</v>
      </c>
      <c r="E180" s="313"/>
      <c r="F180" s="286"/>
      <c r="G180" s="944"/>
      <c r="H180" s="131"/>
    </row>
    <row r="181" spans="1:8" ht="38.25">
      <c r="A181" s="248"/>
      <c r="B181" s="249"/>
      <c r="C181" s="41" t="s">
        <v>633</v>
      </c>
      <c r="D181" s="41" t="s">
        <v>632</v>
      </c>
      <c r="E181" s="250"/>
      <c r="F181" s="279"/>
      <c r="G181" s="924"/>
      <c r="H181" s="134"/>
    </row>
    <row r="182" spans="1:8" ht="38.25">
      <c r="A182" s="248"/>
      <c r="B182" s="249"/>
      <c r="C182" s="311" t="s">
        <v>631</v>
      </c>
      <c r="D182" s="41" t="s">
        <v>630</v>
      </c>
      <c r="E182" s="250"/>
      <c r="F182" s="279"/>
      <c r="G182" s="924"/>
      <c r="H182" s="134"/>
    </row>
    <row r="183" spans="1:8">
      <c r="A183" s="248"/>
      <c r="B183" s="249"/>
      <c r="D183" s="41"/>
      <c r="E183" s="250"/>
      <c r="F183" s="279"/>
      <c r="G183" s="924"/>
      <c r="H183" s="134"/>
    </row>
    <row r="184" spans="1:8">
      <c r="A184" s="248"/>
      <c r="B184" s="249"/>
      <c r="C184" s="41" t="s">
        <v>629</v>
      </c>
      <c r="D184" s="41" t="s">
        <v>628</v>
      </c>
      <c r="F184" s="279"/>
      <c r="G184" s="961"/>
      <c r="H184" s="134"/>
    </row>
    <row r="185" spans="1:8" ht="25.5">
      <c r="A185" s="248">
        <f>A174+1</f>
        <v>195</v>
      </c>
      <c r="B185" s="435" t="s">
        <v>7</v>
      </c>
      <c r="C185" s="443" t="s">
        <v>1145</v>
      </c>
      <c r="D185" s="41" t="s">
        <v>1038</v>
      </c>
      <c r="E185" s="251" t="s">
        <v>2</v>
      </c>
      <c r="F185" s="444">
        <v>1</v>
      </c>
      <c r="G185" s="924"/>
      <c r="H185" s="134">
        <f>G185*F185</f>
        <v>0</v>
      </c>
    </row>
    <row r="186" spans="1:8" ht="25.5">
      <c r="A186" s="248">
        <f>A185+1</f>
        <v>196</v>
      </c>
      <c r="B186" s="435" t="s">
        <v>8</v>
      </c>
      <c r="C186" s="443" t="s">
        <v>1147</v>
      </c>
      <c r="D186" s="41" t="s">
        <v>1146</v>
      </c>
      <c r="E186" s="251" t="s">
        <v>2</v>
      </c>
      <c r="F186" s="444">
        <v>1</v>
      </c>
      <c r="G186" s="924"/>
      <c r="H186" s="134">
        <f>G186*F186</f>
        <v>0</v>
      </c>
    </row>
    <row r="187" spans="1:8">
      <c r="A187" s="253"/>
      <c r="B187" s="254"/>
      <c r="C187" s="136"/>
      <c r="D187" s="136"/>
      <c r="E187" s="256"/>
      <c r="F187" s="283"/>
      <c r="G187" s="923"/>
      <c r="H187" s="137"/>
    </row>
    <row r="188" spans="1:8" ht="69.75" customHeight="1">
      <c r="A188" s="248">
        <f>A186+1</f>
        <v>197</v>
      </c>
      <c r="B188" s="435" t="s">
        <v>621</v>
      </c>
      <c r="C188" s="298" t="s">
        <v>759</v>
      </c>
      <c r="D188" s="464" t="s">
        <v>760</v>
      </c>
      <c r="E188" s="313"/>
      <c r="F188" s="286"/>
      <c r="G188" s="944"/>
      <c r="H188" s="131"/>
    </row>
    <row r="189" spans="1:8" ht="38.25">
      <c r="A189" s="248"/>
      <c r="B189" s="249"/>
      <c r="C189" s="41" t="s">
        <v>625</v>
      </c>
      <c r="D189" s="43" t="s">
        <v>624</v>
      </c>
      <c r="E189" s="250"/>
      <c r="F189" s="487"/>
      <c r="G189" s="924"/>
      <c r="H189" s="134"/>
    </row>
    <row r="190" spans="1:8" ht="28.5">
      <c r="A190" s="248"/>
      <c r="B190" s="249"/>
      <c r="C190" s="710" t="s">
        <v>623</v>
      </c>
      <c r="D190" s="885" t="s">
        <v>622</v>
      </c>
      <c r="E190" s="692" t="s">
        <v>2</v>
      </c>
      <c r="F190" s="703">
        <v>45</v>
      </c>
      <c r="G190" s="948"/>
      <c r="H190" s="669">
        <f>G190*F190</f>
        <v>0</v>
      </c>
    </row>
    <row r="191" spans="1:8">
      <c r="A191" s="253"/>
      <c r="B191" s="254"/>
      <c r="C191" s="136"/>
      <c r="D191" s="180"/>
      <c r="E191" s="256"/>
      <c r="F191" s="283"/>
      <c r="G191" s="923"/>
      <c r="H191" s="137"/>
    </row>
    <row r="192" spans="1:8" ht="63.75">
      <c r="A192" s="248"/>
      <c r="B192" s="445" t="s">
        <v>1193</v>
      </c>
      <c r="C192" s="41" t="s">
        <v>761</v>
      </c>
      <c r="D192" s="43" t="s">
        <v>762</v>
      </c>
      <c r="E192" s="313"/>
      <c r="F192" s="279"/>
      <c r="G192" s="924"/>
      <c r="H192" s="134"/>
    </row>
    <row r="193" spans="1:9" ht="25.5">
      <c r="A193" s="248">
        <f>A188+1</f>
        <v>198</v>
      </c>
      <c r="B193" s="445" t="s">
        <v>7</v>
      </c>
      <c r="C193" s="41" t="s">
        <v>1166</v>
      </c>
      <c r="D193" s="43" t="s">
        <v>620</v>
      </c>
      <c r="E193" s="251" t="s">
        <v>2</v>
      </c>
      <c r="F193" s="279">
        <v>9</v>
      </c>
      <c r="G193" s="924"/>
      <c r="H193" s="134">
        <f>G193*F193</f>
        <v>0</v>
      </c>
    </row>
    <row r="194" spans="1:9">
      <c r="A194" s="248">
        <f>A193+1</f>
        <v>199</v>
      </c>
      <c r="B194" s="249" t="s">
        <v>8</v>
      </c>
      <c r="C194" s="41" t="s">
        <v>619</v>
      </c>
      <c r="D194" s="43" t="s">
        <v>618</v>
      </c>
      <c r="E194" s="251" t="s">
        <v>2</v>
      </c>
      <c r="F194" s="279">
        <v>3</v>
      </c>
      <c r="G194" s="924"/>
      <c r="H194" s="134">
        <f>G194*F194</f>
        <v>0</v>
      </c>
    </row>
    <row r="195" spans="1:9" ht="25.5">
      <c r="A195" s="248">
        <f>A194+1</f>
        <v>200</v>
      </c>
      <c r="B195" s="249" t="s">
        <v>9</v>
      </c>
      <c r="C195" s="41" t="s">
        <v>617</v>
      </c>
      <c r="D195" s="43" t="s">
        <v>616</v>
      </c>
      <c r="E195" s="251" t="s">
        <v>2</v>
      </c>
      <c r="F195" s="279">
        <v>1</v>
      </c>
      <c r="G195" s="924"/>
      <c r="H195" s="134">
        <f>G195*F195</f>
        <v>0</v>
      </c>
    </row>
    <row r="196" spans="1:9">
      <c r="A196" s="253"/>
      <c r="B196" s="254"/>
      <c r="C196" s="136"/>
      <c r="D196" s="180"/>
      <c r="E196" s="256"/>
      <c r="F196" s="283"/>
      <c r="G196" s="923"/>
      <c r="H196" s="137"/>
    </row>
    <row r="197" spans="1:9" ht="38.25">
      <c r="A197" s="248">
        <f>A195+1</f>
        <v>201</v>
      </c>
      <c r="B197" s="488" t="s">
        <v>615</v>
      </c>
      <c r="C197" s="298" t="s">
        <v>1084</v>
      </c>
      <c r="D197" s="43" t="s">
        <v>1085</v>
      </c>
      <c r="E197" s="260"/>
      <c r="F197" s="286"/>
      <c r="G197" s="944"/>
      <c r="H197" s="131"/>
    </row>
    <row r="198" spans="1:9" ht="25.5">
      <c r="A198" s="253"/>
      <c r="B198" s="254"/>
      <c r="C198" s="136" t="s">
        <v>1157</v>
      </c>
      <c r="D198" s="180" t="s">
        <v>1086</v>
      </c>
      <c r="E198" s="256" t="s">
        <v>2</v>
      </c>
      <c r="F198" s="283">
        <v>5</v>
      </c>
      <c r="G198" s="923"/>
      <c r="H198" s="137">
        <f>G198*F198</f>
        <v>0</v>
      </c>
    </row>
    <row r="199" spans="1:9">
      <c r="A199" s="327"/>
      <c r="B199" s="331"/>
      <c r="C199" s="191"/>
      <c r="D199" s="191"/>
      <c r="E199" s="328"/>
      <c r="F199" s="329"/>
      <c r="G199" s="150"/>
      <c r="H199" s="150"/>
    </row>
    <row r="200" spans="1:9" s="151" customFormat="1" ht="25.5" customHeight="1">
      <c r="A200" s="97"/>
      <c r="B200" s="270" t="str">
        <f>B4</f>
        <v>11</v>
      </c>
      <c r="C200" s="97" t="str">
        <f>C4</f>
        <v>BRAVARSKI RADOVI / IRONMONGERY WORKS</v>
      </c>
      <c r="D200" s="97"/>
      <c r="E200" s="97"/>
      <c r="F200" s="97"/>
      <c r="G200" s="120" t="s">
        <v>338</v>
      </c>
      <c r="H200" s="119">
        <f>SUM(H7:H198)</f>
        <v>0</v>
      </c>
      <c r="I200" s="129"/>
    </row>
    <row r="201" spans="1:9">
      <c r="A201" s="187"/>
      <c r="B201" s="332"/>
      <c r="C201" s="187"/>
      <c r="D201" s="187"/>
      <c r="E201" s="187"/>
      <c r="F201" s="187"/>
      <c r="G201" s="323"/>
      <c r="H201" s="323"/>
      <c r="I201" s="20"/>
    </row>
    <row r="202" spans="1:9">
      <c r="A202" s="187"/>
      <c r="B202" s="332"/>
      <c r="C202" s="187"/>
      <c r="D202" s="187"/>
      <c r="E202" s="187"/>
      <c r="F202" s="187"/>
      <c r="G202" s="323"/>
      <c r="H202" s="323"/>
      <c r="I202" s="20"/>
    </row>
    <row r="203" spans="1:9">
      <c r="A203" s="187"/>
      <c r="B203" s="332"/>
      <c r="C203" s="187"/>
      <c r="D203" s="187"/>
      <c r="E203" s="187"/>
      <c r="F203" s="187"/>
      <c r="G203" s="323"/>
      <c r="H203" s="323"/>
      <c r="I203" s="20"/>
    </row>
    <row r="204" spans="1:9">
      <c r="A204" s="187"/>
      <c r="B204" s="332"/>
      <c r="C204" s="187"/>
      <c r="D204" s="187"/>
      <c r="E204" s="187"/>
      <c r="F204" s="187"/>
      <c r="G204" s="323"/>
      <c r="H204" s="323"/>
      <c r="I204" s="20"/>
    </row>
    <row r="205" spans="1:9">
      <c r="A205" s="187"/>
      <c r="B205" s="332"/>
      <c r="C205" s="187"/>
      <c r="D205" s="187"/>
      <c r="E205" s="187"/>
      <c r="F205" s="187"/>
      <c r="G205" s="323"/>
      <c r="H205" s="323"/>
      <c r="I205" s="20"/>
    </row>
    <row r="206" spans="1:9">
      <c r="A206" s="187"/>
      <c r="B206" s="332"/>
      <c r="C206" s="187"/>
      <c r="D206" s="187"/>
      <c r="E206" s="187"/>
      <c r="F206" s="187"/>
      <c r="G206" s="323"/>
      <c r="H206" s="323"/>
      <c r="I206" s="20"/>
    </row>
    <row r="207" spans="1:9">
      <c r="A207" s="187"/>
      <c r="B207" s="332"/>
      <c r="C207" s="187"/>
      <c r="D207" s="187"/>
      <c r="E207" s="187"/>
      <c r="F207" s="187"/>
      <c r="G207" s="323"/>
      <c r="H207" s="323"/>
      <c r="I207" s="20"/>
    </row>
    <row r="208" spans="1:9">
      <c r="A208" s="187"/>
      <c r="B208" s="332"/>
      <c r="C208" s="187"/>
      <c r="D208" s="187"/>
      <c r="E208" s="187"/>
      <c r="F208" s="187"/>
      <c r="G208" s="323"/>
      <c r="H208" s="323"/>
      <c r="I208" s="20"/>
    </row>
    <row r="209" spans="1:9">
      <c r="A209" s="187"/>
      <c r="B209" s="332"/>
      <c r="C209" s="187"/>
      <c r="D209" s="187"/>
      <c r="E209" s="187"/>
      <c r="F209" s="187"/>
      <c r="G209" s="323"/>
      <c r="H209" s="323"/>
      <c r="I209" s="20"/>
    </row>
    <row r="210" spans="1:9">
      <c r="A210" s="187"/>
      <c r="B210" s="332"/>
      <c r="C210" s="187"/>
      <c r="D210" s="187"/>
      <c r="E210" s="187"/>
      <c r="F210" s="187"/>
      <c r="G210" s="323"/>
      <c r="H210" s="323"/>
      <c r="I210" s="20"/>
    </row>
    <row r="211" spans="1:9">
      <c r="A211" s="187"/>
      <c r="B211" s="332"/>
      <c r="C211" s="187"/>
      <c r="D211" s="187"/>
      <c r="E211" s="187"/>
      <c r="F211" s="187"/>
      <c r="G211" s="323"/>
      <c r="H211" s="323"/>
      <c r="I211" s="20"/>
    </row>
    <row r="212" spans="1:9">
      <c r="A212" s="187"/>
      <c r="B212" s="332"/>
      <c r="C212" s="187"/>
      <c r="D212" s="187"/>
      <c r="E212" s="187"/>
      <c r="F212" s="187"/>
      <c r="G212" s="323"/>
      <c r="H212" s="323"/>
      <c r="I212" s="20"/>
    </row>
    <row r="213" spans="1:9">
      <c r="A213" s="187"/>
      <c r="B213" s="332"/>
      <c r="C213" s="187"/>
      <c r="D213" s="187"/>
      <c r="E213" s="187"/>
      <c r="F213" s="187"/>
      <c r="G213" s="323"/>
      <c r="H213" s="323"/>
      <c r="I213" s="20"/>
    </row>
    <row r="214" spans="1:9">
      <c r="A214" s="187"/>
      <c r="B214" s="332"/>
      <c r="C214" s="187"/>
      <c r="D214" s="187"/>
      <c r="E214" s="187"/>
      <c r="F214" s="187"/>
      <c r="G214" s="323"/>
      <c r="H214" s="323"/>
      <c r="I214" s="20"/>
    </row>
    <row r="215" spans="1:9">
      <c r="A215" s="187"/>
      <c r="B215" s="332"/>
      <c r="C215" s="187"/>
      <c r="D215" s="187"/>
      <c r="E215" s="187"/>
      <c r="F215" s="187"/>
      <c r="G215" s="323"/>
      <c r="H215" s="323"/>
      <c r="I215" s="20"/>
    </row>
    <row r="216" spans="1:9">
      <c r="A216" s="187"/>
      <c r="B216" s="332"/>
      <c r="C216" s="187"/>
      <c r="D216" s="187"/>
      <c r="E216" s="187"/>
      <c r="F216" s="187"/>
      <c r="G216" s="323"/>
      <c r="H216" s="323"/>
      <c r="I216" s="20"/>
    </row>
    <row r="217" spans="1:9">
      <c r="A217" s="187"/>
      <c r="B217" s="332"/>
      <c r="C217" s="187"/>
      <c r="D217" s="187"/>
      <c r="E217" s="187"/>
      <c r="F217" s="187"/>
      <c r="G217" s="323"/>
      <c r="H217" s="323"/>
      <c r="I217" s="20"/>
    </row>
    <row r="218" spans="1:9">
      <c r="A218" s="187"/>
      <c r="B218" s="332"/>
      <c r="C218" s="187"/>
      <c r="D218" s="187"/>
      <c r="E218" s="187"/>
      <c r="F218" s="187"/>
      <c r="G218" s="323"/>
      <c r="H218" s="323"/>
      <c r="I218" s="20"/>
    </row>
    <row r="219" spans="1:9">
      <c r="A219" s="187"/>
      <c r="B219" s="332"/>
      <c r="C219" s="187"/>
      <c r="D219" s="187"/>
      <c r="E219" s="187"/>
      <c r="F219" s="187"/>
      <c r="G219" s="323"/>
      <c r="H219" s="323"/>
      <c r="I219" s="20"/>
    </row>
    <row r="220" spans="1:9">
      <c r="A220" s="187"/>
      <c r="B220" s="332"/>
      <c r="C220" s="187"/>
      <c r="D220" s="187"/>
      <c r="E220" s="187"/>
      <c r="F220" s="187"/>
      <c r="G220" s="323"/>
      <c r="H220" s="323"/>
      <c r="I220" s="20"/>
    </row>
    <row r="221" spans="1:9">
      <c r="A221" s="187"/>
      <c r="B221" s="332"/>
      <c r="C221" s="187"/>
      <c r="D221" s="187"/>
      <c r="E221" s="187"/>
      <c r="F221" s="187"/>
      <c r="G221" s="323"/>
      <c r="H221" s="323"/>
      <c r="I221" s="20"/>
    </row>
    <row r="222" spans="1:9">
      <c r="A222" s="187"/>
      <c r="B222" s="332"/>
      <c r="C222" s="187"/>
      <c r="D222" s="187"/>
      <c r="E222" s="187"/>
      <c r="F222" s="187"/>
      <c r="G222" s="323"/>
      <c r="H222" s="323"/>
      <c r="I222" s="20"/>
    </row>
    <row r="223" spans="1:9">
      <c r="A223" s="187"/>
      <c r="B223" s="332"/>
      <c r="C223" s="187"/>
      <c r="D223" s="187"/>
      <c r="E223" s="187"/>
      <c r="F223" s="187"/>
      <c r="G223" s="323"/>
      <c r="H223" s="323"/>
      <c r="I223" s="20"/>
    </row>
    <row r="224" spans="1:9">
      <c r="A224" s="187"/>
      <c r="B224" s="332"/>
      <c r="C224" s="187"/>
      <c r="D224" s="187"/>
      <c r="E224" s="187"/>
      <c r="F224" s="187"/>
      <c r="G224" s="323"/>
      <c r="H224" s="323"/>
      <c r="I224" s="20"/>
    </row>
    <row r="225" spans="1:9">
      <c r="A225" s="187"/>
      <c r="B225" s="332"/>
      <c r="C225" s="187"/>
      <c r="D225" s="187"/>
      <c r="E225" s="187"/>
      <c r="F225" s="187"/>
      <c r="G225" s="323"/>
      <c r="H225" s="323"/>
      <c r="I225" s="20"/>
    </row>
    <row r="226" spans="1:9">
      <c r="A226" s="187"/>
      <c r="B226" s="332"/>
      <c r="C226" s="187"/>
      <c r="D226" s="187"/>
      <c r="E226" s="187"/>
      <c r="F226" s="187"/>
      <c r="G226" s="323"/>
      <c r="H226" s="323"/>
      <c r="I226" s="20"/>
    </row>
    <row r="227" spans="1:9">
      <c r="A227" s="187"/>
      <c r="B227" s="332"/>
      <c r="C227" s="187"/>
      <c r="D227" s="187"/>
      <c r="E227" s="187"/>
      <c r="F227" s="187"/>
      <c r="G227" s="323"/>
      <c r="H227" s="323"/>
      <c r="I227" s="20"/>
    </row>
    <row r="228" spans="1:9">
      <c r="A228" s="187"/>
      <c r="B228" s="332"/>
      <c r="C228" s="187"/>
      <c r="D228" s="187"/>
      <c r="E228" s="187"/>
      <c r="F228" s="187"/>
      <c r="G228" s="323"/>
      <c r="H228" s="323"/>
      <c r="I228" s="20"/>
    </row>
    <row r="229" spans="1:9">
      <c r="A229" s="187"/>
      <c r="B229" s="332"/>
      <c r="C229" s="187"/>
      <c r="D229" s="187"/>
      <c r="E229" s="187"/>
      <c r="F229" s="187"/>
      <c r="G229" s="323"/>
      <c r="H229" s="323"/>
      <c r="I229" s="20"/>
    </row>
    <row r="230" spans="1:9">
      <c r="A230" s="187"/>
      <c r="B230" s="332"/>
      <c r="C230" s="187"/>
      <c r="D230" s="187"/>
      <c r="E230" s="187"/>
      <c r="F230" s="187"/>
      <c r="G230" s="323"/>
      <c r="H230" s="323"/>
      <c r="I230" s="20"/>
    </row>
    <row r="231" spans="1:9">
      <c r="A231" s="187"/>
      <c r="B231" s="332"/>
      <c r="C231" s="187"/>
      <c r="D231" s="187"/>
      <c r="E231" s="187"/>
      <c r="F231" s="187"/>
      <c r="G231" s="323"/>
      <c r="H231" s="323"/>
      <c r="I231" s="20"/>
    </row>
    <row r="232" spans="1:9">
      <c r="A232" s="187"/>
      <c r="B232" s="332"/>
      <c r="C232" s="187"/>
      <c r="D232" s="187"/>
      <c r="E232" s="187"/>
      <c r="F232" s="187"/>
      <c r="G232" s="323"/>
      <c r="H232" s="323"/>
      <c r="I232" s="20"/>
    </row>
    <row r="233" spans="1:9">
      <c r="A233" s="187"/>
      <c r="B233" s="332"/>
      <c r="C233" s="187"/>
      <c r="D233" s="187"/>
      <c r="E233" s="187"/>
      <c r="F233" s="187"/>
      <c r="G233" s="323"/>
      <c r="H233" s="323"/>
      <c r="I233" s="20"/>
    </row>
    <row r="234" spans="1:9">
      <c r="A234" s="187"/>
      <c r="B234" s="332"/>
      <c r="C234" s="187"/>
      <c r="D234" s="187"/>
      <c r="E234" s="187"/>
      <c r="F234" s="187"/>
      <c r="G234" s="323"/>
      <c r="H234" s="323"/>
      <c r="I234" s="20"/>
    </row>
    <row r="235" spans="1:9">
      <c r="A235" s="187"/>
      <c r="B235" s="332"/>
      <c r="C235" s="187"/>
      <c r="D235" s="187"/>
      <c r="E235" s="187"/>
      <c r="F235" s="187"/>
      <c r="G235" s="323"/>
      <c r="H235" s="323"/>
      <c r="I235" s="20"/>
    </row>
    <row r="236" spans="1:9">
      <c r="A236" s="187"/>
      <c r="B236" s="332"/>
      <c r="C236" s="187"/>
      <c r="D236" s="187"/>
      <c r="E236" s="187"/>
      <c r="F236" s="187"/>
      <c r="G236" s="323"/>
      <c r="H236" s="323"/>
      <c r="I236" s="20"/>
    </row>
    <row r="237" spans="1:9">
      <c r="A237" s="187"/>
      <c r="B237" s="332"/>
      <c r="C237" s="187"/>
      <c r="D237" s="187"/>
      <c r="E237" s="187"/>
      <c r="F237" s="187"/>
      <c r="G237" s="323"/>
      <c r="H237" s="323"/>
      <c r="I237" s="20"/>
    </row>
    <row r="238" spans="1:9">
      <c r="A238" s="187"/>
      <c r="B238" s="332"/>
      <c r="C238" s="187"/>
      <c r="D238" s="187"/>
      <c r="E238" s="187"/>
      <c r="F238" s="187"/>
      <c r="G238" s="323"/>
      <c r="H238" s="323"/>
      <c r="I238" s="20"/>
    </row>
    <row r="239" spans="1:9">
      <c r="A239" s="187"/>
      <c r="B239" s="332"/>
      <c r="C239" s="187"/>
      <c r="D239" s="187"/>
      <c r="E239" s="187"/>
      <c r="F239" s="187"/>
      <c r="G239" s="323"/>
      <c r="H239" s="323"/>
      <c r="I239" s="20"/>
    </row>
    <row r="240" spans="1:9">
      <c r="A240" s="187"/>
      <c r="B240" s="332"/>
      <c r="C240" s="187"/>
      <c r="D240" s="187"/>
      <c r="E240" s="187"/>
      <c r="F240" s="187"/>
      <c r="G240" s="323"/>
      <c r="H240" s="323"/>
      <c r="I240" s="20"/>
    </row>
    <row r="241" spans="1:9">
      <c r="A241" s="187"/>
      <c r="B241" s="332"/>
      <c r="C241" s="187"/>
      <c r="D241" s="187"/>
      <c r="E241" s="187"/>
      <c r="F241" s="187"/>
      <c r="G241" s="323"/>
      <c r="H241" s="323"/>
      <c r="I241" s="20"/>
    </row>
    <row r="242" spans="1:9">
      <c r="A242" s="187"/>
      <c r="B242" s="332"/>
      <c r="C242" s="187"/>
      <c r="D242" s="187"/>
      <c r="E242" s="187"/>
      <c r="F242" s="187"/>
      <c r="G242" s="323"/>
      <c r="H242" s="323"/>
      <c r="I242" s="20"/>
    </row>
    <row r="243" spans="1:9">
      <c r="A243" s="187"/>
      <c r="B243" s="332"/>
      <c r="C243" s="187"/>
      <c r="D243" s="187"/>
      <c r="E243" s="187"/>
      <c r="F243" s="187"/>
      <c r="G243" s="323"/>
      <c r="H243" s="323"/>
      <c r="I243" s="20"/>
    </row>
    <row r="244" spans="1:9">
      <c r="A244" s="187"/>
      <c r="B244" s="332"/>
      <c r="C244" s="187"/>
      <c r="D244" s="187"/>
      <c r="E244" s="187"/>
      <c r="F244" s="187"/>
      <c r="G244" s="323"/>
      <c r="H244" s="323"/>
      <c r="I244" s="20"/>
    </row>
    <row r="245" spans="1:9">
      <c r="A245" s="187"/>
      <c r="B245" s="332"/>
      <c r="C245" s="187"/>
      <c r="D245" s="187"/>
      <c r="E245" s="187"/>
      <c r="F245" s="187"/>
      <c r="G245" s="323"/>
      <c r="H245" s="323"/>
      <c r="I245" s="20"/>
    </row>
    <row r="246" spans="1:9">
      <c r="A246" s="187"/>
      <c r="B246" s="332"/>
      <c r="C246" s="187"/>
      <c r="D246" s="187"/>
      <c r="E246" s="187"/>
      <c r="F246" s="187"/>
      <c r="G246" s="323"/>
      <c r="H246" s="323"/>
      <c r="I246" s="20"/>
    </row>
    <row r="247" spans="1:9">
      <c r="A247" s="187"/>
      <c r="B247" s="332"/>
      <c r="C247" s="187"/>
      <c r="D247" s="187"/>
      <c r="E247" s="187"/>
      <c r="F247" s="187"/>
      <c r="G247" s="323"/>
      <c r="H247" s="323"/>
      <c r="I247" s="20"/>
    </row>
    <row r="248" spans="1:9">
      <c r="A248" s="187"/>
      <c r="B248" s="332"/>
      <c r="C248" s="187"/>
      <c r="D248" s="187"/>
      <c r="E248" s="187"/>
      <c r="F248" s="187"/>
      <c r="G248" s="323"/>
      <c r="H248" s="323"/>
      <c r="I248" s="20"/>
    </row>
    <row r="249" spans="1:9">
      <c r="A249" s="187"/>
      <c r="B249" s="332"/>
      <c r="C249" s="187"/>
      <c r="D249" s="187"/>
      <c r="E249" s="187"/>
      <c r="F249" s="187"/>
      <c r="G249" s="323"/>
      <c r="H249" s="323"/>
      <c r="I249" s="20"/>
    </row>
    <row r="250" spans="1:9">
      <c r="A250" s="187"/>
      <c r="B250" s="332"/>
      <c r="C250" s="187"/>
      <c r="D250" s="187"/>
      <c r="E250" s="187"/>
      <c r="F250" s="187"/>
      <c r="G250" s="323"/>
      <c r="H250" s="323"/>
      <c r="I250" s="20"/>
    </row>
    <row r="251" spans="1:9">
      <c r="A251" s="187"/>
      <c r="B251" s="332"/>
      <c r="C251" s="187"/>
      <c r="D251" s="187"/>
      <c r="E251" s="187"/>
      <c r="F251" s="187"/>
      <c r="G251" s="323"/>
      <c r="H251" s="323"/>
      <c r="I251" s="20"/>
    </row>
    <row r="252" spans="1:9">
      <c r="A252" s="187"/>
      <c r="B252" s="332"/>
      <c r="C252" s="187"/>
      <c r="D252" s="187"/>
      <c r="E252" s="187"/>
      <c r="F252" s="187"/>
      <c r="G252" s="323"/>
      <c r="H252" s="323"/>
      <c r="I252" s="20"/>
    </row>
    <row r="253" spans="1:9">
      <c r="A253" s="187"/>
      <c r="B253" s="332"/>
      <c r="C253" s="187"/>
      <c r="D253" s="187"/>
      <c r="E253" s="187"/>
      <c r="F253" s="187"/>
      <c r="G253" s="323"/>
      <c r="H253" s="323"/>
      <c r="I253" s="20"/>
    </row>
    <row r="254" spans="1:9">
      <c r="A254" s="187"/>
      <c r="B254" s="332"/>
      <c r="C254" s="187"/>
      <c r="D254" s="187"/>
      <c r="E254" s="187"/>
      <c r="F254" s="187"/>
      <c r="G254" s="323"/>
      <c r="H254" s="323"/>
      <c r="I254" s="20"/>
    </row>
    <row r="255" spans="1:9">
      <c r="A255" s="187"/>
      <c r="B255" s="332"/>
      <c r="C255" s="187"/>
      <c r="D255" s="187"/>
      <c r="E255" s="187"/>
      <c r="F255" s="187"/>
      <c r="G255" s="323"/>
      <c r="H255" s="323"/>
      <c r="I255" s="20"/>
    </row>
    <row r="256" spans="1:9">
      <c r="A256" s="187"/>
      <c r="B256" s="332"/>
      <c r="C256" s="187"/>
      <c r="D256" s="187"/>
      <c r="E256" s="187"/>
      <c r="F256" s="187"/>
      <c r="G256" s="323"/>
      <c r="H256" s="323"/>
      <c r="I256" s="20"/>
    </row>
    <row r="257" spans="1:9">
      <c r="A257" s="187"/>
      <c r="B257" s="332"/>
      <c r="C257" s="187"/>
      <c r="D257" s="187"/>
      <c r="E257" s="187"/>
      <c r="F257" s="187"/>
      <c r="G257" s="323"/>
      <c r="H257" s="323"/>
      <c r="I257" s="20"/>
    </row>
    <row r="258" spans="1:9">
      <c r="A258" s="187"/>
      <c r="B258" s="332"/>
      <c r="C258" s="187"/>
      <c r="D258" s="187"/>
      <c r="E258" s="187"/>
      <c r="F258" s="187"/>
      <c r="G258" s="323"/>
      <c r="H258" s="323"/>
      <c r="I258" s="20"/>
    </row>
    <row r="259" spans="1:9">
      <c r="A259" s="187"/>
      <c r="B259" s="332"/>
      <c r="C259" s="187"/>
      <c r="D259" s="187"/>
      <c r="E259" s="187"/>
      <c r="F259" s="187"/>
      <c r="G259" s="323"/>
      <c r="H259" s="323"/>
      <c r="I259" s="20"/>
    </row>
    <row r="260" spans="1:9">
      <c r="A260" s="187"/>
      <c r="B260" s="332"/>
      <c r="C260" s="187"/>
      <c r="D260" s="187"/>
      <c r="E260" s="187"/>
      <c r="F260" s="187"/>
      <c r="G260" s="323"/>
      <c r="H260" s="323"/>
      <c r="I260" s="20"/>
    </row>
    <row r="261" spans="1:9">
      <c r="A261" s="187"/>
      <c r="B261" s="332"/>
      <c r="C261" s="187"/>
      <c r="D261" s="187"/>
      <c r="E261" s="187"/>
      <c r="F261" s="187"/>
      <c r="G261" s="323"/>
      <c r="H261" s="323"/>
      <c r="I261" s="20"/>
    </row>
    <row r="262" spans="1:9">
      <c r="A262" s="187"/>
      <c r="B262" s="332"/>
      <c r="C262" s="187"/>
      <c r="D262" s="187"/>
      <c r="E262" s="187"/>
      <c r="F262" s="187"/>
      <c r="G262" s="323"/>
      <c r="H262" s="323"/>
      <c r="I262" s="20"/>
    </row>
    <row r="263" spans="1:9">
      <c r="A263" s="187"/>
      <c r="B263" s="332"/>
      <c r="C263" s="187"/>
      <c r="D263" s="187"/>
      <c r="E263" s="187"/>
      <c r="F263" s="187"/>
      <c r="G263" s="323"/>
      <c r="H263" s="323"/>
      <c r="I263" s="20"/>
    </row>
    <row r="264" spans="1:9">
      <c r="A264" s="187"/>
      <c r="B264" s="332"/>
      <c r="C264" s="187"/>
      <c r="D264" s="187"/>
      <c r="E264" s="187"/>
      <c r="F264" s="187"/>
      <c r="G264" s="323"/>
      <c r="H264" s="323"/>
      <c r="I264" s="20"/>
    </row>
    <row r="265" spans="1:9">
      <c r="A265" s="187"/>
      <c r="B265" s="332"/>
      <c r="C265" s="187"/>
      <c r="D265" s="187"/>
      <c r="E265" s="187"/>
      <c r="F265" s="187"/>
      <c r="G265" s="323"/>
      <c r="H265" s="323"/>
      <c r="I265" s="20"/>
    </row>
    <row r="266" spans="1:9">
      <c r="A266" s="187"/>
      <c r="B266" s="332"/>
      <c r="C266" s="187"/>
      <c r="D266" s="187"/>
      <c r="E266" s="187"/>
      <c r="F266" s="187"/>
      <c r="G266" s="323"/>
      <c r="H266" s="323"/>
      <c r="I266" s="20"/>
    </row>
    <row r="267" spans="1:9">
      <c r="A267" s="187"/>
      <c r="B267" s="332"/>
      <c r="C267" s="187"/>
      <c r="D267" s="187"/>
      <c r="E267" s="187"/>
      <c r="F267" s="187"/>
      <c r="G267" s="323"/>
      <c r="H267" s="323"/>
      <c r="I267" s="20"/>
    </row>
    <row r="268" spans="1:9">
      <c r="A268" s="187"/>
      <c r="B268" s="332"/>
      <c r="C268" s="187"/>
      <c r="D268" s="187"/>
      <c r="E268" s="187"/>
      <c r="F268" s="187"/>
      <c r="G268" s="323"/>
      <c r="H268" s="323"/>
      <c r="I268" s="20"/>
    </row>
    <row r="269" spans="1:9">
      <c r="A269" s="187"/>
      <c r="B269" s="332"/>
      <c r="C269" s="187"/>
      <c r="D269" s="187"/>
      <c r="E269" s="187"/>
      <c r="F269" s="187"/>
      <c r="G269" s="323"/>
      <c r="H269" s="323"/>
      <c r="I269" s="20"/>
    </row>
    <row r="270" spans="1:9">
      <c r="A270" s="187"/>
      <c r="B270" s="332"/>
      <c r="C270" s="187"/>
      <c r="D270" s="187"/>
      <c r="E270" s="187"/>
      <c r="F270" s="187"/>
      <c r="G270" s="323"/>
      <c r="H270" s="323"/>
      <c r="I270" s="20"/>
    </row>
    <row r="271" spans="1:9">
      <c r="A271" s="187"/>
      <c r="B271" s="332"/>
      <c r="C271" s="187"/>
      <c r="D271" s="187"/>
      <c r="E271" s="187"/>
      <c r="F271" s="187"/>
      <c r="G271" s="323"/>
      <c r="H271" s="323"/>
      <c r="I271" s="20"/>
    </row>
    <row r="272" spans="1:9">
      <c r="A272" s="187"/>
      <c r="B272" s="332"/>
      <c r="C272" s="187"/>
      <c r="D272" s="187"/>
      <c r="E272" s="187"/>
      <c r="F272" s="187"/>
      <c r="G272" s="323"/>
      <c r="H272" s="323"/>
      <c r="I272" s="20"/>
    </row>
    <row r="273" spans="1:9">
      <c r="A273" s="187"/>
      <c r="B273" s="332"/>
      <c r="C273" s="187"/>
      <c r="D273" s="187"/>
      <c r="E273" s="187"/>
      <c r="F273" s="187"/>
      <c r="G273" s="323"/>
      <c r="H273" s="323"/>
      <c r="I273" s="20"/>
    </row>
    <row r="274" spans="1:9">
      <c r="A274" s="187"/>
      <c r="B274" s="332"/>
      <c r="C274" s="187"/>
      <c r="D274" s="187"/>
      <c r="E274" s="187"/>
      <c r="F274" s="187"/>
      <c r="G274" s="323"/>
      <c r="H274" s="323"/>
      <c r="I274" s="20"/>
    </row>
    <row r="275" spans="1:9">
      <c r="A275" s="187"/>
      <c r="B275" s="332"/>
      <c r="C275" s="187"/>
      <c r="D275" s="187"/>
      <c r="E275" s="187"/>
      <c r="F275" s="187"/>
      <c r="G275" s="323"/>
      <c r="H275" s="323"/>
      <c r="I275" s="20"/>
    </row>
    <row r="276" spans="1:9">
      <c r="A276" s="187"/>
      <c r="B276" s="332"/>
      <c r="C276" s="187"/>
      <c r="D276" s="187"/>
      <c r="E276" s="187"/>
      <c r="F276" s="187"/>
      <c r="G276" s="323"/>
      <c r="H276" s="323"/>
      <c r="I276" s="20"/>
    </row>
    <row r="277" spans="1:9">
      <c r="A277" s="187"/>
      <c r="B277" s="332"/>
      <c r="C277" s="187"/>
      <c r="D277" s="187"/>
      <c r="E277" s="187"/>
      <c r="F277" s="187"/>
      <c r="G277" s="323"/>
      <c r="H277" s="323"/>
      <c r="I277" s="20"/>
    </row>
    <row r="278" spans="1:9">
      <c r="A278" s="187"/>
      <c r="B278" s="332"/>
      <c r="C278" s="187"/>
      <c r="D278" s="187"/>
      <c r="E278" s="187"/>
      <c r="F278" s="187"/>
      <c r="G278" s="323"/>
      <c r="H278" s="323"/>
      <c r="I278" s="20"/>
    </row>
    <row r="279" spans="1:9">
      <c r="A279" s="187"/>
      <c r="B279" s="332"/>
      <c r="C279" s="187"/>
      <c r="D279" s="187"/>
      <c r="E279" s="187"/>
      <c r="F279" s="187"/>
      <c r="G279" s="323"/>
      <c r="H279" s="323"/>
      <c r="I279" s="20"/>
    </row>
    <row r="280" spans="1:9">
      <c r="A280" s="187"/>
      <c r="B280" s="332"/>
      <c r="C280" s="187"/>
      <c r="D280" s="187"/>
      <c r="E280" s="187"/>
      <c r="F280" s="187"/>
      <c r="G280" s="323"/>
      <c r="H280" s="323"/>
      <c r="I280" s="20"/>
    </row>
    <row r="281" spans="1:9">
      <c r="A281" s="187"/>
      <c r="B281" s="332"/>
      <c r="C281" s="187"/>
      <c r="D281" s="187"/>
      <c r="E281" s="187"/>
      <c r="F281" s="187"/>
      <c r="G281" s="323"/>
      <c r="H281" s="323"/>
      <c r="I281" s="20"/>
    </row>
    <row r="282" spans="1:9">
      <c r="A282" s="187"/>
      <c r="B282" s="332"/>
      <c r="C282" s="187"/>
      <c r="D282" s="187"/>
      <c r="E282" s="187"/>
      <c r="F282" s="187"/>
      <c r="G282" s="323"/>
      <c r="H282" s="323"/>
      <c r="I282" s="20"/>
    </row>
    <row r="283" spans="1:9">
      <c r="A283" s="187"/>
      <c r="B283" s="332"/>
      <c r="C283" s="187"/>
      <c r="D283" s="187"/>
      <c r="E283" s="187"/>
      <c r="F283" s="187"/>
      <c r="G283" s="323"/>
      <c r="H283" s="323"/>
      <c r="I283" s="20"/>
    </row>
    <row r="284" spans="1:9">
      <c r="A284" s="187"/>
      <c r="B284" s="332"/>
      <c r="C284" s="187"/>
      <c r="D284" s="187"/>
      <c r="E284" s="187"/>
      <c r="F284" s="187"/>
      <c r="G284" s="323"/>
      <c r="H284" s="323"/>
      <c r="I284" s="20"/>
    </row>
    <row r="285" spans="1:9">
      <c r="A285" s="187"/>
      <c r="B285" s="332"/>
      <c r="C285" s="187"/>
      <c r="D285" s="187"/>
      <c r="E285" s="187"/>
      <c r="F285" s="187"/>
      <c r="G285" s="323"/>
      <c r="H285" s="323"/>
      <c r="I285" s="20"/>
    </row>
    <row r="286" spans="1:9">
      <c r="A286" s="187"/>
      <c r="B286" s="332"/>
      <c r="C286" s="187"/>
      <c r="D286" s="187"/>
      <c r="E286" s="187"/>
      <c r="F286" s="187"/>
      <c r="G286" s="323"/>
      <c r="H286" s="323"/>
      <c r="I286" s="20"/>
    </row>
    <row r="287" spans="1:9">
      <c r="A287" s="187"/>
      <c r="B287" s="332"/>
      <c r="C287" s="187"/>
      <c r="D287" s="187"/>
      <c r="E287" s="187"/>
      <c r="F287" s="187"/>
      <c r="G287" s="323"/>
      <c r="H287" s="323"/>
      <c r="I287" s="20"/>
    </row>
    <row r="288" spans="1:9">
      <c r="A288" s="187"/>
      <c r="B288" s="332"/>
      <c r="C288" s="187"/>
      <c r="D288" s="187"/>
      <c r="E288" s="187"/>
      <c r="F288" s="187"/>
      <c r="G288" s="323"/>
      <c r="H288" s="323"/>
      <c r="I288" s="20"/>
    </row>
    <row r="289" spans="1:9">
      <c r="A289" s="187"/>
      <c r="B289" s="332"/>
      <c r="C289" s="187"/>
      <c r="D289" s="187"/>
      <c r="E289" s="187"/>
      <c r="F289" s="187"/>
      <c r="G289" s="323"/>
      <c r="H289" s="323"/>
      <c r="I289" s="20"/>
    </row>
    <row r="290" spans="1:9">
      <c r="A290" s="187"/>
      <c r="B290" s="332"/>
      <c r="C290" s="187"/>
      <c r="D290" s="187"/>
      <c r="E290" s="187"/>
      <c r="F290" s="187"/>
      <c r="G290" s="323"/>
      <c r="H290" s="323"/>
      <c r="I290" s="20"/>
    </row>
    <row r="291" spans="1:9">
      <c r="A291" s="187"/>
      <c r="B291" s="332"/>
      <c r="C291" s="187"/>
      <c r="D291" s="187"/>
      <c r="E291" s="187"/>
      <c r="F291" s="187"/>
      <c r="G291" s="323"/>
      <c r="H291" s="323"/>
      <c r="I291" s="20"/>
    </row>
    <row r="292" spans="1:9">
      <c r="A292" s="187"/>
      <c r="B292" s="332"/>
      <c r="C292" s="187"/>
      <c r="D292" s="187"/>
      <c r="E292" s="187"/>
      <c r="F292" s="187"/>
      <c r="G292" s="323"/>
      <c r="H292" s="323"/>
      <c r="I292" s="20"/>
    </row>
    <row r="293" spans="1:9">
      <c r="A293" s="187"/>
      <c r="B293" s="332"/>
      <c r="C293" s="187"/>
      <c r="D293" s="187"/>
      <c r="E293" s="187"/>
      <c r="F293" s="187"/>
      <c r="G293" s="323"/>
      <c r="H293" s="323"/>
      <c r="I293" s="20"/>
    </row>
    <row r="294" spans="1:9">
      <c r="A294" s="187"/>
      <c r="B294" s="332"/>
      <c r="C294" s="187"/>
      <c r="D294" s="187"/>
      <c r="E294" s="187"/>
      <c r="F294" s="187"/>
      <c r="G294" s="323"/>
      <c r="H294" s="323"/>
      <c r="I294" s="20"/>
    </row>
    <row r="295" spans="1:9">
      <c r="A295" s="187"/>
      <c r="B295" s="332"/>
      <c r="C295" s="187"/>
      <c r="D295" s="187"/>
      <c r="E295" s="187"/>
      <c r="F295" s="187"/>
      <c r="G295" s="323"/>
      <c r="H295" s="323"/>
      <c r="I295" s="20"/>
    </row>
    <row r="296" spans="1:9">
      <c r="A296" s="187"/>
      <c r="B296" s="332"/>
      <c r="C296" s="187"/>
      <c r="D296" s="187"/>
      <c r="E296" s="187"/>
      <c r="F296" s="187"/>
      <c r="G296" s="323"/>
      <c r="H296" s="323"/>
      <c r="I296" s="20"/>
    </row>
    <row r="297" spans="1:9">
      <c r="A297" s="187"/>
      <c r="B297" s="332"/>
      <c r="C297" s="187"/>
      <c r="D297" s="187"/>
      <c r="E297" s="187"/>
      <c r="F297" s="187"/>
      <c r="G297" s="323"/>
      <c r="H297" s="323"/>
      <c r="I297" s="20"/>
    </row>
    <row r="298" spans="1:9">
      <c r="A298" s="187"/>
      <c r="B298" s="332"/>
      <c r="C298" s="187"/>
      <c r="D298" s="187"/>
      <c r="E298" s="187"/>
      <c r="F298" s="187"/>
      <c r="G298" s="323"/>
      <c r="H298" s="323"/>
      <c r="I298" s="20"/>
    </row>
    <row r="299" spans="1:9">
      <c r="A299" s="187"/>
      <c r="B299" s="332"/>
      <c r="C299" s="187"/>
      <c r="D299" s="187"/>
      <c r="E299" s="187"/>
      <c r="F299" s="187"/>
      <c r="G299" s="323"/>
      <c r="H299" s="323"/>
      <c r="I299" s="20"/>
    </row>
    <row r="300" spans="1:9">
      <c r="A300" s="187"/>
      <c r="B300" s="332"/>
      <c r="C300" s="187"/>
      <c r="D300" s="187"/>
      <c r="E300" s="187"/>
      <c r="F300" s="187"/>
      <c r="G300" s="323"/>
      <c r="H300" s="323"/>
      <c r="I300" s="20"/>
    </row>
    <row r="301" spans="1:9">
      <c r="A301" s="187"/>
      <c r="B301" s="332"/>
      <c r="C301" s="187"/>
      <c r="D301" s="187"/>
      <c r="E301" s="187"/>
      <c r="F301" s="187"/>
      <c r="G301" s="323"/>
      <c r="H301" s="323"/>
      <c r="I301" s="20"/>
    </row>
    <row r="302" spans="1:9">
      <c r="A302" s="187"/>
      <c r="B302" s="332"/>
      <c r="C302" s="187"/>
      <c r="D302" s="187"/>
      <c r="E302" s="187"/>
      <c r="F302" s="187"/>
      <c r="G302" s="323"/>
      <c r="H302" s="323"/>
      <c r="I302" s="20"/>
    </row>
    <row r="303" spans="1:9">
      <c r="A303" s="187"/>
      <c r="B303" s="332"/>
      <c r="C303" s="187"/>
      <c r="D303" s="187"/>
      <c r="E303" s="187"/>
      <c r="F303" s="187"/>
      <c r="G303" s="323"/>
      <c r="H303" s="323"/>
      <c r="I303" s="20"/>
    </row>
    <row r="304" spans="1:9">
      <c r="A304" s="187"/>
      <c r="B304" s="332"/>
      <c r="C304" s="187"/>
      <c r="D304" s="187"/>
      <c r="E304" s="187"/>
      <c r="F304" s="187"/>
      <c r="G304" s="323"/>
      <c r="H304" s="323"/>
      <c r="I304" s="20"/>
    </row>
    <row r="305" spans="1:9">
      <c r="A305" s="187"/>
      <c r="B305" s="332"/>
      <c r="C305" s="187"/>
      <c r="D305" s="187"/>
      <c r="E305" s="187"/>
      <c r="F305" s="187"/>
      <c r="G305" s="323"/>
      <c r="H305" s="323"/>
      <c r="I305" s="20"/>
    </row>
    <row r="306" spans="1:9">
      <c r="A306" s="187"/>
      <c r="B306" s="332"/>
      <c r="C306" s="187"/>
      <c r="D306" s="187"/>
      <c r="E306" s="187"/>
      <c r="F306" s="187"/>
      <c r="G306" s="323"/>
      <c r="H306" s="323"/>
      <c r="I306" s="20"/>
    </row>
    <row r="307" spans="1:9">
      <c r="A307" s="187"/>
      <c r="B307" s="332"/>
      <c r="C307" s="187"/>
      <c r="D307" s="187"/>
      <c r="E307" s="187"/>
      <c r="F307" s="187"/>
      <c r="G307" s="323"/>
      <c r="H307" s="323"/>
      <c r="I307" s="20"/>
    </row>
    <row r="308" spans="1:9">
      <c r="A308" s="187"/>
      <c r="B308" s="332"/>
      <c r="C308" s="187"/>
      <c r="D308" s="187"/>
      <c r="E308" s="187"/>
      <c r="F308" s="187"/>
      <c r="G308" s="323"/>
      <c r="H308" s="323"/>
      <c r="I308" s="20"/>
    </row>
    <row r="309" spans="1:9">
      <c r="A309" s="187"/>
      <c r="B309" s="332"/>
      <c r="C309" s="187"/>
      <c r="D309" s="187"/>
      <c r="E309" s="187"/>
      <c r="F309" s="187"/>
      <c r="G309" s="323"/>
      <c r="H309" s="323"/>
      <c r="I309" s="20"/>
    </row>
    <row r="310" spans="1:9">
      <c r="A310" s="187"/>
      <c r="B310" s="332"/>
      <c r="C310" s="187"/>
      <c r="D310" s="187"/>
      <c r="E310" s="187"/>
      <c r="F310" s="187"/>
      <c r="G310" s="323"/>
      <c r="H310" s="323"/>
      <c r="I310" s="20"/>
    </row>
    <row r="311" spans="1:9">
      <c r="A311" s="187"/>
      <c r="B311" s="332"/>
      <c r="C311" s="187"/>
      <c r="D311" s="187"/>
      <c r="E311" s="187"/>
      <c r="F311" s="187"/>
      <c r="G311" s="323"/>
      <c r="H311" s="323"/>
      <c r="I311" s="20"/>
    </row>
    <row r="312" spans="1:9">
      <c r="A312" s="187"/>
      <c r="B312" s="332"/>
      <c r="C312" s="187"/>
      <c r="D312" s="187"/>
      <c r="E312" s="187"/>
      <c r="F312" s="187"/>
      <c r="G312" s="323"/>
      <c r="H312" s="323"/>
      <c r="I312" s="20"/>
    </row>
    <row r="313" spans="1:9">
      <c r="A313" s="187"/>
      <c r="B313" s="332"/>
      <c r="C313" s="187"/>
      <c r="D313" s="187"/>
      <c r="E313" s="187"/>
      <c r="F313" s="187"/>
      <c r="G313" s="323"/>
      <c r="H313" s="323"/>
      <c r="I313" s="20"/>
    </row>
    <row r="314" spans="1:9">
      <c r="A314" s="187"/>
      <c r="B314" s="332"/>
      <c r="C314" s="187"/>
      <c r="D314" s="187"/>
      <c r="E314" s="187"/>
      <c r="F314" s="187"/>
      <c r="G314" s="323"/>
      <c r="H314" s="323"/>
      <c r="I314" s="20"/>
    </row>
    <row r="315" spans="1:9">
      <c r="A315" s="187"/>
      <c r="B315" s="332"/>
      <c r="C315" s="187"/>
      <c r="D315" s="187"/>
      <c r="E315" s="187"/>
      <c r="F315" s="187"/>
      <c r="G315" s="323"/>
      <c r="H315" s="323"/>
      <c r="I315" s="20"/>
    </row>
    <row r="316" spans="1:9">
      <c r="A316" s="187"/>
      <c r="B316" s="332"/>
      <c r="C316" s="187"/>
      <c r="D316" s="187"/>
      <c r="E316" s="187"/>
      <c r="F316" s="187"/>
      <c r="G316" s="323"/>
      <c r="H316" s="323"/>
      <c r="I316" s="20"/>
    </row>
    <row r="317" spans="1:9">
      <c r="A317" s="187"/>
      <c r="B317" s="332"/>
      <c r="C317" s="187"/>
      <c r="D317" s="187"/>
      <c r="E317" s="187"/>
      <c r="F317" s="187"/>
      <c r="G317" s="323"/>
      <c r="H317" s="323"/>
      <c r="I317" s="20"/>
    </row>
    <row r="318" spans="1:9">
      <c r="A318" s="187"/>
      <c r="B318" s="332"/>
      <c r="C318" s="187"/>
      <c r="D318" s="187"/>
      <c r="E318" s="187"/>
      <c r="F318" s="187"/>
      <c r="G318" s="323"/>
      <c r="H318" s="323"/>
      <c r="I318" s="20"/>
    </row>
    <row r="319" spans="1:9">
      <c r="A319" s="187"/>
      <c r="B319" s="332"/>
      <c r="C319" s="187"/>
      <c r="D319" s="187"/>
      <c r="E319" s="187"/>
      <c r="F319" s="187"/>
      <c r="G319" s="323"/>
      <c r="H319" s="323"/>
      <c r="I319" s="20"/>
    </row>
    <row r="320" spans="1:9">
      <c r="A320" s="187"/>
      <c r="B320" s="332"/>
      <c r="C320" s="187"/>
      <c r="D320" s="187"/>
      <c r="E320" s="187"/>
      <c r="F320" s="187"/>
      <c r="G320" s="323"/>
      <c r="H320" s="323"/>
      <c r="I320" s="20"/>
    </row>
    <row r="321" spans="1:9">
      <c r="A321" s="187"/>
      <c r="B321" s="332"/>
      <c r="C321" s="187"/>
      <c r="D321" s="187"/>
      <c r="E321" s="187"/>
      <c r="F321" s="187"/>
      <c r="G321" s="323"/>
      <c r="H321" s="323"/>
      <c r="I321" s="20"/>
    </row>
    <row r="322" spans="1:9">
      <c r="A322" s="187"/>
      <c r="B322" s="332"/>
      <c r="C322" s="187"/>
      <c r="D322" s="187"/>
      <c r="E322" s="187"/>
      <c r="F322" s="187"/>
      <c r="G322" s="323"/>
      <c r="H322" s="323"/>
      <c r="I322" s="20"/>
    </row>
    <row r="323" spans="1:9">
      <c r="A323" s="187"/>
      <c r="B323" s="332"/>
      <c r="C323" s="187"/>
      <c r="D323" s="187"/>
      <c r="E323" s="187"/>
      <c r="F323" s="187"/>
      <c r="G323" s="323"/>
      <c r="H323" s="323"/>
      <c r="I323" s="20"/>
    </row>
    <row r="324" spans="1:9">
      <c r="A324" s="187"/>
      <c r="B324" s="332"/>
      <c r="C324" s="187"/>
      <c r="D324" s="187"/>
      <c r="E324" s="187"/>
      <c r="F324" s="187"/>
      <c r="G324" s="323"/>
      <c r="H324" s="323"/>
      <c r="I324" s="20"/>
    </row>
    <row r="325" spans="1:9">
      <c r="A325" s="187"/>
      <c r="B325" s="332"/>
      <c r="C325" s="187"/>
      <c r="D325" s="187"/>
      <c r="E325" s="187"/>
      <c r="F325" s="187"/>
      <c r="G325" s="323"/>
      <c r="H325" s="323"/>
      <c r="I325" s="20"/>
    </row>
    <row r="326" spans="1:9">
      <c r="A326" s="187"/>
      <c r="B326" s="332"/>
      <c r="C326" s="187"/>
      <c r="D326" s="187"/>
      <c r="E326" s="187"/>
      <c r="F326" s="187"/>
      <c r="G326" s="323"/>
      <c r="H326" s="323"/>
      <c r="I326" s="20"/>
    </row>
    <row r="327" spans="1:9">
      <c r="A327" s="187"/>
      <c r="B327" s="332"/>
      <c r="C327" s="187"/>
      <c r="D327" s="187"/>
      <c r="E327" s="187"/>
      <c r="F327" s="187"/>
      <c r="G327" s="323"/>
      <c r="H327" s="323"/>
      <c r="I327" s="20"/>
    </row>
    <row r="328" spans="1:9">
      <c r="A328" s="187"/>
      <c r="B328" s="332"/>
      <c r="C328" s="187"/>
      <c r="D328" s="187"/>
      <c r="E328" s="187"/>
      <c r="F328" s="187"/>
      <c r="G328" s="323"/>
      <c r="H328" s="323"/>
      <c r="I328" s="20"/>
    </row>
    <row r="329" spans="1:9">
      <c r="A329" s="187"/>
      <c r="B329" s="332"/>
      <c r="C329" s="187"/>
      <c r="D329" s="187"/>
      <c r="E329" s="187"/>
      <c r="F329" s="187"/>
      <c r="G329" s="323"/>
      <c r="H329" s="323"/>
      <c r="I329" s="20"/>
    </row>
    <row r="330" spans="1:9">
      <c r="A330" s="187"/>
      <c r="B330" s="332"/>
      <c r="C330" s="187"/>
      <c r="D330" s="187"/>
      <c r="E330" s="187"/>
      <c r="F330" s="187"/>
      <c r="G330" s="323"/>
      <c r="H330" s="323"/>
      <c r="I330" s="20"/>
    </row>
    <row r="331" spans="1:9">
      <c r="A331" s="187"/>
      <c r="B331" s="332"/>
      <c r="C331" s="187"/>
      <c r="D331" s="187"/>
      <c r="E331" s="187"/>
      <c r="F331" s="187"/>
      <c r="G331" s="323"/>
      <c r="H331" s="323"/>
      <c r="I331" s="20"/>
    </row>
    <row r="332" spans="1:9">
      <c r="A332" s="187"/>
      <c r="B332" s="332"/>
      <c r="C332" s="187"/>
      <c r="D332" s="187"/>
      <c r="E332" s="187"/>
      <c r="F332" s="187"/>
      <c r="G332" s="323"/>
      <c r="H332" s="323"/>
      <c r="I332" s="20"/>
    </row>
    <row r="333" spans="1:9">
      <c r="A333" s="187"/>
      <c r="B333" s="332"/>
      <c r="C333" s="187"/>
      <c r="D333" s="187"/>
      <c r="E333" s="187"/>
      <c r="F333" s="187"/>
      <c r="G333" s="323"/>
      <c r="H333" s="323"/>
      <c r="I333" s="20"/>
    </row>
    <row r="334" spans="1:9">
      <c r="A334" s="187"/>
      <c r="B334" s="332"/>
      <c r="C334" s="187"/>
      <c r="D334" s="187"/>
      <c r="E334" s="187"/>
      <c r="F334" s="187"/>
      <c r="G334" s="323"/>
      <c r="H334" s="323"/>
      <c r="I334" s="20"/>
    </row>
    <row r="335" spans="1:9">
      <c r="A335" s="187"/>
      <c r="B335" s="332"/>
      <c r="C335" s="187"/>
      <c r="D335" s="187"/>
      <c r="E335" s="187"/>
      <c r="F335" s="187"/>
      <c r="G335" s="323"/>
      <c r="H335" s="323"/>
      <c r="I335" s="20"/>
    </row>
    <row r="336" spans="1:9">
      <c r="A336" s="187"/>
      <c r="B336" s="332"/>
      <c r="C336" s="187"/>
      <c r="D336" s="187"/>
      <c r="E336" s="187"/>
      <c r="F336" s="187"/>
      <c r="G336" s="323"/>
      <c r="H336" s="323"/>
      <c r="I336" s="20"/>
    </row>
    <row r="337" spans="1:9">
      <c r="A337" s="187"/>
      <c r="B337" s="332"/>
      <c r="C337" s="187"/>
      <c r="D337" s="187"/>
      <c r="E337" s="187"/>
      <c r="F337" s="187"/>
      <c r="G337" s="323"/>
      <c r="H337" s="323"/>
      <c r="I337" s="20"/>
    </row>
    <row r="338" spans="1:9">
      <c r="A338" s="187"/>
      <c r="B338" s="332"/>
      <c r="C338" s="187"/>
      <c r="D338" s="187"/>
      <c r="E338" s="187"/>
      <c r="F338" s="187"/>
      <c r="G338" s="323"/>
      <c r="H338" s="323"/>
      <c r="I338" s="20"/>
    </row>
    <row r="339" spans="1:9">
      <c r="A339" s="187"/>
      <c r="B339" s="332"/>
      <c r="C339" s="187"/>
      <c r="D339" s="187"/>
      <c r="E339" s="187"/>
      <c r="F339" s="187"/>
      <c r="G339" s="323"/>
      <c r="H339" s="323"/>
      <c r="I339" s="20"/>
    </row>
    <row r="340" spans="1:9">
      <c r="A340" s="187"/>
      <c r="B340" s="332"/>
      <c r="C340" s="187"/>
      <c r="D340" s="187"/>
      <c r="E340" s="187"/>
      <c r="F340" s="187"/>
      <c r="G340" s="323"/>
      <c r="H340" s="323"/>
      <c r="I340" s="20"/>
    </row>
    <row r="341" spans="1:9">
      <c r="A341" s="187"/>
      <c r="B341" s="332"/>
      <c r="C341" s="187"/>
      <c r="D341" s="187"/>
      <c r="E341" s="187"/>
      <c r="F341" s="187"/>
      <c r="G341" s="323"/>
      <c r="H341" s="323"/>
      <c r="I341" s="20"/>
    </row>
    <row r="342" spans="1:9">
      <c r="A342" s="187"/>
      <c r="B342" s="332"/>
      <c r="C342" s="187"/>
      <c r="D342" s="187"/>
      <c r="E342" s="187"/>
      <c r="F342" s="187"/>
      <c r="G342" s="323"/>
      <c r="H342" s="323"/>
      <c r="I342" s="20"/>
    </row>
    <row r="343" spans="1:9">
      <c r="A343" s="187"/>
      <c r="B343" s="332"/>
      <c r="C343" s="187"/>
      <c r="D343" s="187"/>
      <c r="E343" s="187"/>
      <c r="F343" s="187"/>
      <c r="G343" s="323"/>
      <c r="H343" s="323"/>
      <c r="I343" s="20"/>
    </row>
    <row r="344" spans="1:9">
      <c r="A344" s="187"/>
      <c r="B344" s="332"/>
      <c r="C344" s="187"/>
      <c r="D344" s="187"/>
      <c r="E344" s="187"/>
      <c r="F344" s="187"/>
      <c r="G344" s="323"/>
      <c r="H344" s="323"/>
      <c r="I344" s="20"/>
    </row>
    <row r="345" spans="1:9">
      <c r="A345" s="187"/>
      <c r="B345" s="332"/>
      <c r="C345" s="187"/>
      <c r="D345" s="187"/>
      <c r="E345" s="187"/>
      <c r="F345" s="187"/>
      <c r="G345" s="323"/>
      <c r="H345" s="323"/>
      <c r="I345" s="20"/>
    </row>
    <row r="346" spans="1:9">
      <c r="A346" s="187"/>
      <c r="B346" s="332"/>
      <c r="C346" s="187"/>
      <c r="D346" s="187"/>
      <c r="E346" s="187"/>
      <c r="F346" s="187"/>
      <c r="G346" s="323"/>
      <c r="H346" s="323"/>
      <c r="I346" s="20"/>
    </row>
    <row r="347" spans="1:9">
      <c r="A347" s="187"/>
      <c r="B347" s="332"/>
      <c r="C347" s="187"/>
      <c r="D347" s="187"/>
      <c r="E347" s="187"/>
      <c r="F347" s="187"/>
      <c r="G347" s="323"/>
      <c r="H347" s="323"/>
      <c r="I347" s="20"/>
    </row>
    <row r="348" spans="1:9">
      <c r="A348" s="187"/>
      <c r="B348" s="332"/>
      <c r="C348" s="187"/>
      <c r="D348" s="187"/>
      <c r="E348" s="187"/>
      <c r="F348" s="187"/>
      <c r="G348" s="323"/>
      <c r="H348" s="323"/>
      <c r="I348" s="20"/>
    </row>
    <row r="349" spans="1:9">
      <c r="A349" s="187"/>
      <c r="B349" s="332"/>
      <c r="C349" s="187"/>
      <c r="D349" s="187"/>
      <c r="E349" s="187"/>
      <c r="F349" s="187"/>
      <c r="G349" s="323"/>
      <c r="H349" s="323"/>
      <c r="I349" s="20"/>
    </row>
    <row r="350" spans="1:9">
      <c r="A350" s="187"/>
      <c r="B350" s="332"/>
      <c r="C350" s="187"/>
      <c r="D350" s="187"/>
      <c r="E350" s="187"/>
      <c r="F350" s="187"/>
      <c r="G350" s="323"/>
      <c r="H350" s="323"/>
      <c r="I350" s="20"/>
    </row>
    <row r="351" spans="1:9">
      <c r="A351" s="187"/>
      <c r="B351" s="332"/>
      <c r="C351" s="187"/>
      <c r="D351" s="187"/>
      <c r="E351" s="187"/>
      <c r="F351" s="187"/>
      <c r="G351" s="323"/>
      <c r="H351" s="323"/>
      <c r="I351" s="20"/>
    </row>
    <row r="352" spans="1:9">
      <c r="A352" s="187"/>
      <c r="B352" s="332"/>
      <c r="C352" s="187"/>
      <c r="D352" s="187"/>
      <c r="E352" s="187"/>
      <c r="F352" s="187"/>
      <c r="G352" s="323"/>
      <c r="H352" s="323"/>
      <c r="I352" s="20"/>
    </row>
    <row r="353" spans="1:9">
      <c r="A353" s="187"/>
      <c r="B353" s="332"/>
      <c r="C353" s="187"/>
      <c r="D353" s="187"/>
      <c r="E353" s="187"/>
      <c r="F353" s="187"/>
      <c r="G353" s="323"/>
      <c r="H353" s="323"/>
      <c r="I353" s="20"/>
    </row>
    <row r="354" spans="1:9">
      <c r="A354" s="187"/>
      <c r="B354" s="332"/>
      <c r="C354" s="187"/>
      <c r="D354" s="187"/>
      <c r="E354" s="187"/>
      <c r="F354" s="187"/>
      <c r="G354" s="323"/>
      <c r="H354" s="323"/>
      <c r="I354" s="20"/>
    </row>
    <row r="355" spans="1:9">
      <c r="A355" s="187"/>
      <c r="B355" s="332"/>
      <c r="C355" s="187"/>
      <c r="D355" s="187"/>
      <c r="E355" s="187"/>
      <c r="F355" s="187"/>
      <c r="G355" s="323"/>
      <c r="H355" s="323"/>
      <c r="I355" s="20"/>
    </row>
    <row r="356" spans="1:9">
      <c r="A356" s="187"/>
      <c r="B356" s="332"/>
      <c r="C356" s="187"/>
      <c r="D356" s="187"/>
      <c r="E356" s="187"/>
      <c r="F356" s="187"/>
      <c r="G356" s="323"/>
      <c r="H356" s="323"/>
      <c r="I356" s="20"/>
    </row>
    <row r="357" spans="1:9">
      <c r="A357" s="187"/>
      <c r="B357" s="332"/>
      <c r="C357" s="187"/>
      <c r="D357" s="187"/>
      <c r="E357" s="187"/>
      <c r="F357" s="187"/>
      <c r="G357" s="323"/>
      <c r="H357" s="323"/>
      <c r="I357" s="20"/>
    </row>
    <row r="358" spans="1:9">
      <c r="A358" s="187"/>
      <c r="B358" s="332"/>
      <c r="C358" s="187"/>
      <c r="D358" s="187"/>
      <c r="E358" s="187"/>
      <c r="F358" s="187"/>
      <c r="G358" s="323"/>
      <c r="H358" s="323"/>
      <c r="I358" s="20"/>
    </row>
    <row r="359" spans="1:9">
      <c r="A359" s="187"/>
      <c r="B359" s="332"/>
      <c r="C359" s="187"/>
      <c r="D359" s="187"/>
      <c r="E359" s="187"/>
      <c r="F359" s="187"/>
      <c r="G359" s="323"/>
      <c r="H359" s="323"/>
      <c r="I359" s="20"/>
    </row>
    <row r="360" spans="1:9">
      <c r="A360" s="187"/>
      <c r="B360" s="332"/>
      <c r="C360" s="187"/>
      <c r="D360" s="187"/>
      <c r="E360" s="187"/>
      <c r="F360" s="187"/>
      <c r="G360" s="323"/>
      <c r="H360" s="323"/>
      <c r="I360" s="20"/>
    </row>
    <row r="361" spans="1:9">
      <c r="A361" s="187"/>
      <c r="B361" s="332"/>
      <c r="C361" s="187"/>
      <c r="D361" s="187"/>
      <c r="E361" s="187"/>
      <c r="F361" s="187"/>
      <c r="G361" s="323"/>
      <c r="H361" s="323"/>
      <c r="I361" s="20"/>
    </row>
    <row r="362" spans="1:9">
      <c r="A362" s="187"/>
      <c r="B362" s="332"/>
      <c r="C362" s="187"/>
      <c r="D362" s="187"/>
      <c r="E362" s="187"/>
      <c r="F362" s="187"/>
      <c r="G362" s="323"/>
      <c r="H362" s="323"/>
      <c r="I362" s="20"/>
    </row>
    <row r="363" spans="1:9">
      <c r="A363" s="187"/>
      <c r="B363" s="332"/>
      <c r="C363" s="187"/>
      <c r="D363" s="187"/>
      <c r="E363" s="187"/>
      <c r="F363" s="187"/>
      <c r="G363" s="323"/>
      <c r="H363" s="323"/>
      <c r="I363" s="20"/>
    </row>
    <row r="364" spans="1:9">
      <c r="A364" s="187"/>
      <c r="B364" s="332"/>
      <c r="C364" s="187"/>
      <c r="D364" s="187"/>
      <c r="E364" s="187"/>
      <c r="F364" s="187"/>
      <c r="G364" s="323"/>
      <c r="H364" s="323"/>
      <c r="I364" s="20"/>
    </row>
    <row r="365" spans="1:9">
      <c r="A365" s="187"/>
      <c r="B365" s="332"/>
      <c r="C365" s="187"/>
      <c r="D365" s="187"/>
      <c r="E365" s="187"/>
      <c r="F365" s="187"/>
      <c r="G365" s="323"/>
      <c r="H365" s="323"/>
      <c r="I365" s="20"/>
    </row>
    <row r="366" spans="1:9">
      <c r="A366" s="187"/>
      <c r="B366" s="332"/>
      <c r="C366" s="187"/>
      <c r="D366" s="187"/>
      <c r="E366" s="187"/>
      <c r="F366" s="187"/>
      <c r="G366" s="323"/>
      <c r="H366" s="323"/>
      <c r="I366" s="20"/>
    </row>
    <row r="367" spans="1:9">
      <c r="A367" s="187"/>
      <c r="B367" s="332"/>
      <c r="C367" s="187"/>
      <c r="D367" s="187"/>
      <c r="E367" s="187"/>
      <c r="F367" s="187"/>
      <c r="G367" s="323"/>
      <c r="H367" s="323"/>
      <c r="I367" s="20"/>
    </row>
    <row r="368" spans="1:9">
      <c r="A368" s="187"/>
      <c r="B368" s="332"/>
      <c r="C368" s="187"/>
      <c r="D368" s="187"/>
      <c r="E368" s="187"/>
      <c r="F368" s="187"/>
      <c r="G368" s="323"/>
      <c r="H368" s="323"/>
      <c r="I368" s="20"/>
    </row>
    <row r="369" spans="1:9">
      <c r="A369" s="187"/>
      <c r="B369" s="332"/>
      <c r="C369" s="187"/>
      <c r="D369" s="187"/>
      <c r="E369" s="187"/>
      <c r="F369" s="187"/>
      <c r="G369" s="323"/>
      <c r="H369" s="323"/>
      <c r="I369" s="20"/>
    </row>
    <row r="370" spans="1:9">
      <c r="A370" s="187"/>
      <c r="B370" s="332"/>
      <c r="C370" s="187"/>
      <c r="D370" s="187"/>
      <c r="E370" s="187"/>
      <c r="F370" s="187"/>
      <c r="G370" s="323"/>
      <c r="H370" s="323"/>
      <c r="I370" s="20"/>
    </row>
    <row r="371" spans="1:9">
      <c r="A371" s="187"/>
      <c r="B371" s="332"/>
      <c r="C371" s="187"/>
      <c r="D371" s="187"/>
      <c r="E371" s="187"/>
      <c r="F371" s="187"/>
      <c r="G371" s="323"/>
      <c r="H371" s="323"/>
      <c r="I371" s="20"/>
    </row>
    <row r="372" spans="1:9">
      <c r="A372" s="187"/>
      <c r="B372" s="332"/>
      <c r="C372" s="187"/>
      <c r="D372" s="187"/>
      <c r="E372" s="187"/>
      <c r="F372" s="187"/>
      <c r="G372" s="323"/>
      <c r="H372" s="323"/>
      <c r="I372" s="20"/>
    </row>
    <row r="373" spans="1:9">
      <c r="A373" s="187"/>
      <c r="B373" s="332"/>
      <c r="C373" s="187"/>
      <c r="D373" s="187"/>
      <c r="E373" s="187"/>
      <c r="F373" s="187"/>
      <c r="G373" s="323"/>
      <c r="H373" s="323"/>
      <c r="I373" s="20"/>
    </row>
    <row r="374" spans="1:9">
      <c r="A374" s="187"/>
      <c r="B374" s="332"/>
      <c r="C374" s="187"/>
      <c r="D374" s="187"/>
      <c r="E374" s="187"/>
      <c r="F374" s="187"/>
      <c r="G374" s="323"/>
      <c r="H374" s="323"/>
      <c r="I374" s="20"/>
    </row>
    <row r="375" spans="1:9">
      <c r="A375" s="187"/>
      <c r="B375" s="332"/>
      <c r="C375" s="187"/>
      <c r="D375" s="187"/>
      <c r="E375" s="187"/>
      <c r="F375" s="187"/>
      <c r="G375" s="323"/>
      <c r="H375" s="323"/>
      <c r="I375" s="20"/>
    </row>
    <row r="376" spans="1:9">
      <c r="A376" s="187"/>
      <c r="B376" s="332"/>
      <c r="C376" s="187"/>
      <c r="D376" s="187"/>
      <c r="E376" s="187"/>
      <c r="F376" s="187"/>
      <c r="G376" s="323"/>
      <c r="H376" s="323"/>
      <c r="I376" s="20"/>
    </row>
    <row r="377" spans="1:9">
      <c r="A377" s="187"/>
      <c r="B377" s="332"/>
      <c r="C377" s="187"/>
      <c r="D377" s="187"/>
      <c r="E377" s="187"/>
      <c r="F377" s="187"/>
      <c r="G377" s="323"/>
      <c r="H377" s="323"/>
      <c r="I377" s="20"/>
    </row>
    <row r="378" spans="1:9">
      <c r="A378" s="187"/>
      <c r="B378" s="332"/>
      <c r="C378" s="187"/>
      <c r="D378" s="187"/>
      <c r="E378" s="187"/>
      <c r="F378" s="187"/>
      <c r="G378" s="323"/>
      <c r="H378" s="323"/>
      <c r="I378" s="20"/>
    </row>
    <row r="379" spans="1:9">
      <c r="A379" s="187"/>
      <c r="B379" s="332"/>
      <c r="C379" s="187"/>
      <c r="D379" s="187"/>
      <c r="E379" s="187"/>
      <c r="F379" s="187"/>
      <c r="G379" s="323"/>
      <c r="H379" s="323"/>
      <c r="I379" s="20"/>
    </row>
    <row r="380" spans="1:9">
      <c r="A380" s="187"/>
      <c r="B380" s="332"/>
      <c r="C380" s="187"/>
      <c r="D380" s="187"/>
      <c r="E380" s="187"/>
      <c r="F380" s="187"/>
      <c r="G380" s="323"/>
      <c r="H380" s="323"/>
      <c r="I380" s="20"/>
    </row>
    <row r="381" spans="1:9">
      <c r="A381" s="187"/>
      <c r="B381" s="332"/>
      <c r="C381" s="187"/>
      <c r="D381" s="187"/>
      <c r="E381" s="187"/>
      <c r="F381" s="187"/>
      <c r="G381" s="323"/>
      <c r="H381" s="323"/>
      <c r="I381" s="20"/>
    </row>
    <row r="382" spans="1:9">
      <c r="A382" s="187"/>
      <c r="B382" s="332"/>
      <c r="C382" s="187"/>
      <c r="D382" s="187"/>
      <c r="E382" s="187"/>
      <c r="F382" s="187"/>
      <c r="G382" s="323"/>
      <c r="H382" s="323"/>
      <c r="I382" s="20"/>
    </row>
    <row r="383" spans="1:9">
      <c r="A383" s="187"/>
      <c r="B383" s="332"/>
      <c r="C383" s="187"/>
      <c r="D383" s="187"/>
      <c r="E383" s="187"/>
      <c r="F383" s="187"/>
      <c r="G383" s="323"/>
      <c r="H383" s="323"/>
      <c r="I383" s="20"/>
    </row>
    <row r="384" spans="1:9">
      <c r="A384" s="187"/>
      <c r="B384" s="332"/>
      <c r="C384" s="187"/>
      <c r="D384" s="187"/>
      <c r="E384" s="187"/>
      <c r="F384" s="187"/>
      <c r="G384" s="323"/>
      <c r="H384" s="323"/>
      <c r="I384" s="20"/>
    </row>
    <row r="385" spans="1:9">
      <c r="A385" s="187"/>
      <c r="B385" s="332"/>
      <c r="C385" s="187"/>
      <c r="D385" s="187"/>
      <c r="E385" s="187"/>
      <c r="F385" s="187"/>
      <c r="G385" s="323"/>
      <c r="H385" s="323"/>
      <c r="I385" s="20"/>
    </row>
    <row r="386" spans="1:9">
      <c r="A386" s="187"/>
      <c r="B386" s="332"/>
      <c r="C386" s="187"/>
      <c r="D386" s="187"/>
      <c r="E386" s="187"/>
      <c r="F386" s="187"/>
      <c r="G386" s="323"/>
      <c r="H386" s="323"/>
      <c r="I386" s="20"/>
    </row>
    <row r="387" spans="1:9">
      <c r="A387" s="187"/>
      <c r="B387" s="332"/>
      <c r="C387" s="187"/>
      <c r="D387" s="187"/>
      <c r="E387" s="187"/>
      <c r="F387" s="187"/>
      <c r="G387" s="323"/>
      <c r="H387" s="323"/>
      <c r="I387" s="20"/>
    </row>
    <row r="388" spans="1:9">
      <c r="A388" s="187"/>
      <c r="B388" s="332"/>
      <c r="C388" s="187"/>
      <c r="D388" s="187"/>
      <c r="E388" s="187"/>
      <c r="F388" s="187"/>
      <c r="G388" s="323"/>
      <c r="H388" s="323"/>
      <c r="I388" s="20"/>
    </row>
    <row r="389" spans="1:9">
      <c r="A389" s="187"/>
      <c r="B389" s="332"/>
      <c r="C389" s="187"/>
      <c r="D389" s="187"/>
      <c r="E389" s="187"/>
      <c r="F389" s="187"/>
      <c r="G389" s="323"/>
      <c r="H389" s="323"/>
      <c r="I389" s="20"/>
    </row>
    <row r="390" spans="1:9">
      <c r="A390" s="187"/>
      <c r="B390" s="332"/>
      <c r="C390" s="187"/>
      <c r="D390" s="187"/>
      <c r="E390" s="187"/>
      <c r="F390" s="187"/>
      <c r="G390" s="323"/>
      <c r="H390" s="323"/>
      <c r="I390" s="20"/>
    </row>
    <row r="391" spans="1:9">
      <c r="A391" s="187"/>
      <c r="B391" s="332"/>
      <c r="C391" s="187"/>
      <c r="D391" s="187"/>
      <c r="E391" s="187"/>
      <c r="F391" s="187"/>
      <c r="G391" s="323"/>
      <c r="H391" s="323"/>
      <c r="I391" s="20"/>
    </row>
    <row r="392" spans="1:9">
      <c r="A392" s="187"/>
      <c r="B392" s="332"/>
      <c r="C392" s="187"/>
      <c r="D392" s="187"/>
      <c r="E392" s="187"/>
      <c r="F392" s="187"/>
      <c r="G392" s="323"/>
      <c r="H392" s="323"/>
      <c r="I392" s="20"/>
    </row>
    <row r="393" spans="1:9">
      <c r="A393" s="187"/>
      <c r="B393" s="332"/>
      <c r="C393" s="187"/>
      <c r="D393" s="187"/>
      <c r="E393" s="187"/>
      <c r="F393" s="187"/>
      <c r="G393" s="323"/>
      <c r="H393" s="323"/>
      <c r="I393" s="20"/>
    </row>
    <row r="394" spans="1:9">
      <c r="A394" s="187"/>
      <c r="B394" s="332"/>
      <c r="C394" s="187"/>
      <c r="D394" s="187"/>
      <c r="E394" s="187"/>
      <c r="F394" s="187"/>
      <c r="G394" s="323"/>
      <c r="H394" s="323"/>
      <c r="I394" s="20"/>
    </row>
    <row r="395" spans="1:9">
      <c r="A395" s="187"/>
      <c r="B395" s="332"/>
      <c r="C395" s="187"/>
      <c r="D395" s="187"/>
      <c r="E395" s="187"/>
      <c r="F395" s="187"/>
      <c r="G395" s="323"/>
      <c r="H395" s="323"/>
      <c r="I395" s="20"/>
    </row>
    <row r="396" spans="1:9">
      <c r="A396" s="187"/>
      <c r="B396" s="332"/>
      <c r="C396" s="187"/>
      <c r="D396" s="187"/>
      <c r="E396" s="187"/>
      <c r="F396" s="187"/>
      <c r="G396" s="323"/>
      <c r="H396" s="323"/>
      <c r="I396" s="20"/>
    </row>
    <row r="397" spans="1:9">
      <c r="A397" s="187"/>
      <c r="B397" s="332"/>
      <c r="C397" s="187"/>
      <c r="D397" s="187"/>
      <c r="E397" s="187"/>
      <c r="F397" s="187"/>
      <c r="G397" s="323"/>
      <c r="H397" s="323"/>
      <c r="I397" s="20"/>
    </row>
    <row r="398" spans="1:9">
      <c r="A398" s="187"/>
      <c r="B398" s="332"/>
      <c r="C398" s="187"/>
      <c r="D398" s="187"/>
      <c r="E398" s="187"/>
      <c r="F398" s="187"/>
      <c r="G398" s="323"/>
      <c r="H398" s="323"/>
      <c r="I398" s="20"/>
    </row>
    <row r="399" spans="1:9">
      <c r="A399" s="187"/>
      <c r="B399" s="332"/>
      <c r="C399" s="187"/>
      <c r="D399" s="187"/>
      <c r="E399" s="187"/>
      <c r="F399" s="187"/>
      <c r="G399" s="323"/>
      <c r="H399" s="323"/>
      <c r="I399" s="20"/>
    </row>
    <row r="400" spans="1:9">
      <c r="A400" s="187"/>
      <c r="B400" s="332"/>
      <c r="C400" s="187"/>
      <c r="D400" s="187"/>
      <c r="E400" s="187"/>
      <c r="F400" s="187"/>
      <c r="G400" s="323"/>
      <c r="H400" s="323"/>
      <c r="I400" s="20"/>
    </row>
    <row r="401" spans="1:9">
      <c r="A401" s="187"/>
      <c r="B401" s="332"/>
      <c r="C401" s="187"/>
      <c r="D401" s="187"/>
      <c r="E401" s="187"/>
      <c r="F401" s="187"/>
      <c r="G401" s="323"/>
      <c r="H401" s="323"/>
      <c r="I401" s="20"/>
    </row>
    <row r="402" spans="1:9">
      <c r="A402" s="187"/>
      <c r="B402" s="332"/>
      <c r="C402" s="187"/>
      <c r="D402" s="187"/>
      <c r="E402" s="187"/>
      <c r="F402" s="187"/>
      <c r="G402" s="323"/>
      <c r="H402" s="323"/>
      <c r="I402" s="20"/>
    </row>
    <row r="403" spans="1:9">
      <c r="A403" s="187"/>
      <c r="B403" s="332"/>
      <c r="C403" s="187"/>
      <c r="D403" s="187"/>
      <c r="E403" s="187"/>
      <c r="F403" s="187"/>
      <c r="G403" s="323"/>
      <c r="H403" s="323"/>
      <c r="I403" s="20"/>
    </row>
    <row r="404" spans="1:9">
      <c r="A404" s="187"/>
      <c r="B404" s="332"/>
      <c r="C404" s="187"/>
      <c r="D404" s="187"/>
      <c r="E404" s="187"/>
      <c r="F404" s="187"/>
      <c r="G404" s="323"/>
      <c r="H404" s="323"/>
      <c r="I404" s="20"/>
    </row>
    <row r="405" spans="1:9">
      <c r="A405" s="187"/>
      <c r="B405" s="332"/>
      <c r="C405" s="187"/>
      <c r="D405" s="187"/>
      <c r="E405" s="187"/>
      <c r="F405" s="187"/>
      <c r="G405" s="323"/>
      <c r="H405" s="323"/>
      <c r="I405" s="20"/>
    </row>
    <row r="406" spans="1:9">
      <c r="A406" s="187"/>
      <c r="B406" s="332"/>
      <c r="C406" s="187"/>
      <c r="D406" s="187"/>
      <c r="E406" s="187"/>
      <c r="F406" s="187"/>
      <c r="G406" s="323"/>
      <c r="H406" s="323"/>
      <c r="I406" s="20"/>
    </row>
    <row r="407" spans="1:9">
      <c r="A407" s="187"/>
      <c r="B407" s="332"/>
      <c r="C407" s="187"/>
      <c r="D407" s="187"/>
      <c r="E407" s="187"/>
      <c r="F407" s="187"/>
      <c r="G407" s="323"/>
      <c r="H407" s="323"/>
      <c r="I407" s="20"/>
    </row>
    <row r="408" spans="1:9">
      <c r="A408" s="187"/>
      <c r="B408" s="332"/>
      <c r="C408" s="187"/>
      <c r="D408" s="187"/>
      <c r="E408" s="187"/>
      <c r="F408" s="187"/>
      <c r="G408" s="323"/>
      <c r="H408" s="323"/>
      <c r="I408" s="20"/>
    </row>
    <row r="409" spans="1:9">
      <c r="A409" s="187"/>
      <c r="B409" s="332"/>
      <c r="C409" s="187"/>
      <c r="D409" s="187"/>
      <c r="E409" s="187"/>
      <c r="F409" s="187"/>
      <c r="G409" s="323"/>
      <c r="H409" s="323"/>
      <c r="I409" s="20"/>
    </row>
    <row r="410" spans="1:9">
      <c r="A410" s="187"/>
      <c r="B410" s="332"/>
      <c r="C410" s="187"/>
      <c r="D410" s="187"/>
      <c r="E410" s="187"/>
      <c r="F410" s="187"/>
      <c r="G410" s="323"/>
      <c r="H410" s="323"/>
      <c r="I410" s="20"/>
    </row>
    <row r="411" spans="1:9">
      <c r="A411" s="187"/>
      <c r="B411" s="332"/>
      <c r="C411" s="187"/>
      <c r="D411" s="187"/>
      <c r="E411" s="187"/>
      <c r="F411" s="187"/>
      <c r="G411" s="323"/>
      <c r="H411" s="323"/>
      <c r="I411" s="20"/>
    </row>
    <row r="412" spans="1:9">
      <c r="A412" s="187"/>
      <c r="B412" s="332"/>
      <c r="C412" s="187"/>
      <c r="D412" s="187"/>
      <c r="E412" s="187"/>
      <c r="F412" s="187"/>
      <c r="G412" s="323"/>
      <c r="H412" s="323"/>
      <c r="I412" s="20"/>
    </row>
    <row r="413" spans="1:9">
      <c r="A413" s="187"/>
      <c r="B413" s="332"/>
      <c r="C413" s="187"/>
      <c r="D413" s="187"/>
      <c r="E413" s="187"/>
      <c r="F413" s="187"/>
      <c r="G413" s="323"/>
      <c r="H413" s="323"/>
      <c r="I413" s="20"/>
    </row>
    <row r="414" spans="1:9">
      <c r="A414" s="187"/>
      <c r="B414" s="332"/>
      <c r="C414" s="187"/>
      <c r="D414" s="187"/>
      <c r="E414" s="187"/>
      <c r="F414" s="187"/>
      <c r="G414" s="323"/>
      <c r="H414" s="323"/>
      <c r="I414" s="20"/>
    </row>
    <row r="415" spans="1:9">
      <c r="A415" s="187"/>
      <c r="B415" s="332"/>
      <c r="C415" s="187"/>
      <c r="D415" s="187"/>
      <c r="E415" s="187"/>
      <c r="F415" s="187"/>
      <c r="G415" s="323"/>
      <c r="H415" s="323"/>
      <c r="I415" s="20"/>
    </row>
    <row r="416" spans="1:9">
      <c r="A416" s="187"/>
      <c r="B416" s="332"/>
      <c r="C416" s="187"/>
      <c r="D416" s="187"/>
      <c r="E416" s="187"/>
      <c r="F416" s="187"/>
      <c r="G416" s="323"/>
      <c r="H416" s="323"/>
      <c r="I416" s="20"/>
    </row>
    <row r="417" spans="1:9">
      <c r="A417" s="187"/>
      <c r="B417" s="332"/>
      <c r="C417" s="187"/>
      <c r="D417" s="187"/>
      <c r="E417" s="187"/>
      <c r="F417" s="187"/>
      <c r="G417" s="323"/>
      <c r="H417" s="323"/>
      <c r="I417" s="20"/>
    </row>
    <row r="418" spans="1:9">
      <c r="A418" s="187"/>
      <c r="B418" s="332"/>
      <c r="C418" s="187"/>
      <c r="D418" s="187"/>
      <c r="E418" s="187"/>
      <c r="F418" s="187"/>
      <c r="G418" s="323"/>
      <c r="H418" s="323"/>
      <c r="I418" s="20"/>
    </row>
    <row r="419" spans="1:9">
      <c r="A419" s="187"/>
      <c r="B419" s="332"/>
      <c r="C419" s="187"/>
      <c r="D419" s="187"/>
      <c r="E419" s="187"/>
      <c r="F419" s="187"/>
      <c r="G419" s="323"/>
      <c r="H419" s="323"/>
      <c r="I419" s="20"/>
    </row>
    <row r="420" spans="1:9">
      <c r="A420" s="187"/>
      <c r="B420" s="332"/>
      <c r="C420" s="187"/>
      <c r="D420" s="187"/>
      <c r="E420" s="187"/>
      <c r="F420" s="187"/>
      <c r="G420" s="323"/>
      <c r="H420" s="323"/>
      <c r="I420" s="20"/>
    </row>
    <row r="421" spans="1:9">
      <c r="A421" s="187"/>
      <c r="B421" s="332"/>
      <c r="C421" s="187"/>
      <c r="D421" s="187"/>
      <c r="E421" s="187"/>
      <c r="F421" s="187"/>
      <c r="G421" s="323"/>
      <c r="H421" s="323"/>
      <c r="I421" s="20"/>
    </row>
    <row r="422" spans="1:9">
      <c r="A422" s="187"/>
      <c r="B422" s="332"/>
      <c r="C422" s="187"/>
      <c r="D422" s="187"/>
      <c r="E422" s="187"/>
      <c r="F422" s="187"/>
      <c r="G422" s="323"/>
      <c r="H422" s="323"/>
      <c r="I422" s="20"/>
    </row>
    <row r="423" spans="1:9">
      <c r="A423" s="187"/>
      <c r="B423" s="332"/>
      <c r="C423" s="187"/>
      <c r="D423" s="187"/>
      <c r="E423" s="187"/>
      <c r="F423" s="187"/>
      <c r="G423" s="323"/>
      <c r="H423" s="323"/>
      <c r="I423" s="20"/>
    </row>
    <row r="424" spans="1:9">
      <c r="A424" s="187"/>
      <c r="B424" s="332"/>
      <c r="C424" s="187"/>
      <c r="D424" s="187"/>
      <c r="E424" s="187"/>
      <c r="F424" s="187"/>
      <c r="G424" s="323"/>
      <c r="H424" s="323"/>
      <c r="I424" s="20"/>
    </row>
    <row r="425" spans="1:9">
      <c r="A425" s="187"/>
      <c r="B425" s="332"/>
      <c r="C425" s="187"/>
      <c r="D425" s="187"/>
      <c r="E425" s="187"/>
      <c r="F425" s="187"/>
      <c r="G425" s="323"/>
      <c r="H425" s="323"/>
      <c r="I425" s="20"/>
    </row>
    <row r="426" spans="1:9">
      <c r="A426" s="187"/>
      <c r="B426" s="332"/>
      <c r="C426" s="187"/>
      <c r="D426" s="187"/>
      <c r="E426" s="187"/>
      <c r="F426" s="187"/>
      <c r="G426" s="323"/>
      <c r="H426" s="323"/>
      <c r="I426" s="20"/>
    </row>
    <row r="427" spans="1:9">
      <c r="A427" s="187"/>
      <c r="B427" s="332"/>
      <c r="C427" s="187"/>
      <c r="D427" s="187"/>
      <c r="E427" s="187"/>
      <c r="F427" s="187"/>
      <c r="G427" s="323"/>
      <c r="H427" s="323"/>
      <c r="I427" s="20"/>
    </row>
    <row r="428" spans="1:9">
      <c r="A428" s="187"/>
      <c r="B428" s="332"/>
      <c r="C428" s="187"/>
      <c r="D428" s="187"/>
      <c r="E428" s="187"/>
      <c r="F428" s="187"/>
      <c r="G428" s="323"/>
      <c r="H428" s="323"/>
      <c r="I428" s="20"/>
    </row>
    <row r="429" spans="1:9">
      <c r="A429" s="187"/>
      <c r="B429" s="332"/>
      <c r="C429" s="187"/>
      <c r="D429" s="187"/>
      <c r="E429" s="187"/>
      <c r="F429" s="187"/>
      <c r="G429" s="323"/>
      <c r="H429" s="323"/>
      <c r="I429" s="20"/>
    </row>
    <row r="430" spans="1:9">
      <c r="A430" s="187"/>
      <c r="B430" s="332"/>
      <c r="C430" s="187"/>
      <c r="D430" s="187"/>
      <c r="E430" s="187"/>
      <c r="F430" s="187"/>
      <c r="G430" s="323"/>
      <c r="H430" s="323"/>
      <c r="I430" s="20"/>
    </row>
    <row r="431" spans="1:9">
      <c r="A431" s="187"/>
      <c r="B431" s="332"/>
      <c r="C431" s="187"/>
      <c r="D431" s="187"/>
      <c r="E431" s="187"/>
      <c r="F431" s="187"/>
      <c r="G431" s="323"/>
      <c r="H431" s="323"/>
      <c r="I431" s="20"/>
    </row>
    <row r="432" spans="1:9">
      <c r="A432" s="187"/>
      <c r="B432" s="332"/>
      <c r="C432" s="187"/>
      <c r="D432" s="187"/>
      <c r="E432" s="187"/>
      <c r="F432" s="187"/>
      <c r="G432" s="323"/>
      <c r="H432" s="323"/>
      <c r="I432" s="20"/>
    </row>
    <row r="433" spans="1:9">
      <c r="A433" s="187"/>
      <c r="B433" s="332"/>
      <c r="C433" s="187"/>
      <c r="D433" s="187"/>
      <c r="E433" s="187"/>
      <c r="F433" s="187"/>
      <c r="G433" s="323"/>
      <c r="H433" s="323"/>
      <c r="I433" s="20"/>
    </row>
    <row r="434" spans="1:9">
      <c r="A434" s="187"/>
      <c r="B434" s="332"/>
      <c r="C434" s="187"/>
      <c r="D434" s="187"/>
      <c r="E434" s="187"/>
      <c r="F434" s="187"/>
      <c r="G434" s="323"/>
      <c r="H434" s="323"/>
      <c r="I434" s="20"/>
    </row>
    <row r="435" spans="1:9">
      <c r="A435" s="187"/>
      <c r="B435" s="332"/>
      <c r="C435" s="187"/>
      <c r="D435" s="187"/>
      <c r="E435" s="187"/>
      <c r="F435" s="187"/>
      <c r="G435" s="323"/>
      <c r="H435" s="323"/>
      <c r="I435" s="20"/>
    </row>
    <row r="436" spans="1:9">
      <c r="A436" s="187"/>
      <c r="B436" s="332"/>
      <c r="C436" s="187"/>
      <c r="D436" s="187"/>
      <c r="E436" s="187"/>
      <c r="F436" s="187"/>
      <c r="G436" s="323"/>
      <c r="H436" s="323"/>
      <c r="I436" s="20"/>
    </row>
    <row r="437" spans="1:9">
      <c r="A437" s="187"/>
      <c r="B437" s="332"/>
      <c r="C437" s="187"/>
      <c r="D437" s="187"/>
      <c r="E437" s="187"/>
      <c r="F437" s="187"/>
      <c r="G437" s="323"/>
      <c r="H437" s="323"/>
      <c r="I437" s="20"/>
    </row>
    <row r="438" spans="1:9">
      <c r="A438" s="187"/>
      <c r="B438" s="332"/>
      <c r="C438" s="187"/>
      <c r="D438" s="187"/>
      <c r="E438" s="187"/>
      <c r="F438" s="187"/>
      <c r="G438" s="323"/>
      <c r="H438" s="323"/>
      <c r="I438" s="20"/>
    </row>
    <row r="439" spans="1:9">
      <c r="A439" s="187"/>
      <c r="B439" s="332"/>
      <c r="C439" s="187"/>
      <c r="D439" s="187"/>
      <c r="E439" s="187"/>
      <c r="F439" s="187"/>
      <c r="G439" s="323"/>
      <c r="H439" s="323"/>
      <c r="I439" s="20"/>
    </row>
    <row r="440" spans="1:9">
      <c r="A440" s="187"/>
      <c r="B440" s="332"/>
      <c r="C440" s="187"/>
      <c r="D440" s="187"/>
      <c r="E440" s="187"/>
      <c r="F440" s="187"/>
      <c r="G440" s="323"/>
      <c r="H440" s="323"/>
      <c r="I440" s="20"/>
    </row>
    <row r="441" spans="1:9">
      <c r="A441" s="187"/>
      <c r="B441" s="332"/>
      <c r="C441" s="187"/>
      <c r="D441" s="187"/>
      <c r="E441" s="187"/>
      <c r="F441" s="187"/>
      <c r="G441" s="323"/>
      <c r="H441" s="323"/>
      <c r="I441" s="20"/>
    </row>
    <row r="442" spans="1:9">
      <c r="A442" s="187"/>
      <c r="B442" s="332"/>
      <c r="C442" s="187"/>
      <c r="D442" s="187"/>
      <c r="E442" s="187"/>
      <c r="F442" s="187"/>
      <c r="G442" s="323"/>
      <c r="H442" s="323"/>
      <c r="I442" s="20"/>
    </row>
    <row r="443" spans="1:9">
      <c r="A443" s="187"/>
      <c r="B443" s="332"/>
      <c r="C443" s="187"/>
      <c r="D443" s="187"/>
      <c r="E443" s="187"/>
      <c r="F443" s="187"/>
      <c r="G443" s="323"/>
      <c r="H443" s="323"/>
      <c r="I443" s="20"/>
    </row>
    <row r="444" spans="1:9">
      <c r="A444" s="187"/>
      <c r="B444" s="332"/>
      <c r="C444" s="187"/>
      <c r="D444" s="187"/>
      <c r="E444" s="187"/>
      <c r="F444" s="187"/>
      <c r="G444" s="323"/>
      <c r="H444" s="323"/>
      <c r="I444" s="20"/>
    </row>
    <row r="445" spans="1:9">
      <c r="A445" s="187"/>
      <c r="B445" s="332"/>
      <c r="C445" s="187"/>
      <c r="D445" s="187"/>
      <c r="E445" s="187"/>
      <c r="F445" s="187"/>
      <c r="G445" s="323"/>
      <c r="H445" s="323"/>
      <c r="I445" s="20"/>
    </row>
    <row r="446" spans="1:9">
      <c r="A446" s="187"/>
      <c r="B446" s="332"/>
      <c r="C446" s="187"/>
      <c r="D446" s="187"/>
      <c r="E446" s="187"/>
      <c r="F446" s="187"/>
      <c r="G446" s="323"/>
      <c r="H446" s="323"/>
      <c r="I446" s="20"/>
    </row>
    <row r="447" spans="1:9">
      <c r="A447" s="187"/>
      <c r="B447" s="332"/>
      <c r="C447" s="187"/>
      <c r="D447" s="187"/>
      <c r="E447" s="187"/>
      <c r="F447" s="187"/>
      <c r="G447" s="323"/>
      <c r="H447" s="323"/>
      <c r="I447" s="20"/>
    </row>
    <row r="448" spans="1:9">
      <c r="A448" s="187"/>
      <c r="B448" s="332"/>
      <c r="C448" s="187"/>
      <c r="D448" s="187"/>
      <c r="E448" s="187"/>
      <c r="F448" s="187"/>
      <c r="G448" s="323"/>
      <c r="H448" s="323"/>
      <c r="I448" s="20"/>
    </row>
    <row r="449" spans="1:9">
      <c r="A449" s="187"/>
      <c r="B449" s="332"/>
      <c r="C449" s="187"/>
      <c r="D449" s="187"/>
      <c r="E449" s="187"/>
      <c r="F449" s="187"/>
      <c r="G449" s="323"/>
      <c r="H449" s="323"/>
      <c r="I449" s="20"/>
    </row>
    <row r="450" spans="1:9">
      <c r="A450" s="187"/>
      <c r="B450" s="332"/>
      <c r="C450" s="187"/>
      <c r="D450" s="187"/>
      <c r="E450" s="187"/>
      <c r="F450" s="187"/>
      <c r="G450" s="323"/>
      <c r="H450" s="323"/>
      <c r="I450" s="20"/>
    </row>
    <row r="451" spans="1:9">
      <c r="A451" s="187"/>
      <c r="B451" s="332"/>
      <c r="C451" s="187"/>
      <c r="D451" s="187"/>
      <c r="E451" s="187"/>
      <c r="F451" s="187"/>
      <c r="G451" s="323"/>
      <c r="H451" s="323"/>
      <c r="I451" s="20"/>
    </row>
    <row r="452" spans="1:9">
      <c r="A452" s="187"/>
      <c r="B452" s="332"/>
      <c r="C452" s="187"/>
      <c r="D452" s="187"/>
      <c r="E452" s="187"/>
      <c r="F452" s="187"/>
      <c r="G452" s="323"/>
      <c r="H452" s="323"/>
      <c r="I452" s="20"/>
    </row>
    <row r="453" spans="1:9">
      <c r="A453" s="187"/>
      <c r="B453" s="332"/>
      <c r="C453" s="187"/>
      <c r="D453" s="187"/>
      <c r="E453" s="187"/>
      <c r="F453" s="187"/>
      <c r="G453" s="323"/>
      <c r="H453" s="323"/>
      <c r="I453" s="20"/>
    </row>
    <row r="454" spans="1:9">
      <c r="A454" s="187"/>
      <c r="B454" s="332"/>
      <c r="C454" s="187"/>
      <c r="D454" s="187"/>
      <c r="E454" s="187"/>
      <c r="F454" s="187"/>
      <c r="G454" s="323"/>
      <c r="H454" s="323"/>
      <c r="I454" s="20"/>
    </row>
    <row r="455" spans="1:9">
      <c r="A455" s="187"/>
      <c r="B455" s="332"/>
      <c r="C455" s="187"/>
      <c r="D455" s="187"/>
      <c r="E455" s="187"/>
      <c r="F455" s="187"/>
      <c r="G455" s="323"/>
      <c r="H455" s="323"/>
      <c r="I455" s="20"/>
    </row>
    <row r="456" spans="1:9">
      <c r="A456" s="187"/>
      <c r="B456" s="332"/>
      <c r="C456" s="187"/>
      <c r="D456" s="187"/>
      <c r="E456" s="187"/>
      <c r="F456" s="187"/>
      <c r="G456" s="323"/>
      <c r="H456" s="323"/>
      <c r="I456" s="20"/>
    </row>
    <row r="457" spans="1:9">
      <c r="A457" s="187"/>
      <c r="B457" s="332"/>
      <c r="C457" s="187"/>
      <c r="D457" s="187"/>
      <c r="E457" s="187"/>
      <c r="F457" s="187"/>
      <c r="G457" s="323"/>
      <c r="H457" s="323"/>
      <c r="I457" s="20"/>
    </row>
    <row r="458" spans="1:9">
      <c r="A458" s="187"/>
      <c r="B458" s="332"/>
      <c r="C458" s="187"/>
      <c r="D458" s="187"/>
      <c r="E458" s="187"/>
      <c r="F458" s="187"/>
      <c r="G458" s="323"/>
      <c r="H458" s="323"/>
      <c r="I458" s="20"/>
    </row>
    <row r="459" spans="1:9">
      <c r="A459" s="187"/>
      <c r="B459" s="332"/>
      <c r="C459" s="187"/>
      <c r="D459" s="187"/>
      <c r="E459" s="187"/>
      <c r="F459" s="187"/>
      <c r="G459" s="323"/>
      <c r="H459" s="323"/>
      <c r="I459" s="20"/>
    </row>
    <row r="460" spans="1:9">
      <c r="A460" s="187"/>
      <c r="B460" s="332"/>
      <c r="C460" s="187"/>
      <c r="D460" s="187"/>
      <c r="E460" s="187"/>
      <c r="F460" s="187"/>
      <c r="G460" s="323"/>
      <c r="H460" s="323"/>
      <c r="I460" s="20"/>
    </row>
    <row r="461" spans="1:9">
      <c r="A461" s="187"/>
      <c r="B461" s="332"/>
      <c r="C461" s="187"/>
      <c r="D461" s="187"/>
      <c r="E461" s="187"/>
      <c r="F461" s="187"/>
      <c r="G461" s="323"/>
      <c r="H461" s="323"/>
      <c r="I461" s="20"/>
    </row>
    <row r="462" spans="1:9">
      <c r="A462" s="187"/>
      <c r="B462" s="332"/>
      <c r="C462" s="187"/>
      <c r="D462" s="187"/>
      <c r="E462" s="187"/>
      <c r="F462" s="187"/>
      <c r="G462" s="323"/>
      <c r="H462" s="323"/>
      <c r="I462" s="20"/>
    </row>
    <row r="463" spans="1:9">
      <c r="A463" s="187"/>
      <c r="B463" s="332"/>
      <c r="C463" s="187"/>
      <c r="D463" s="187"/>
      <c r="E463" s="187"/>
      <c r="F463" s="187"/>
      <c r="G463" s="323"/>
      <c r="H463" s="323"/>
      <c r="I463" s="20"/>
    </row>
    <row r="464" spans="1:9">
      <c r="A464" s="187"/>
      <c r="B464" s="332"/>
      <c r="C464" s="187"/>
      <c r="D464" s="187"/>
      <c r="E464" s="187"/>
      <c r="F464" s="187"/>
      <c r="G464" s="323"/>
      <c r="H464" s="323"/>
      <c r="I464" s="20"/>
    </row>
    <row r="465" spans="1:9">
      <c r="A465" s="187"/>
      <c r="B465" s="332"/>
      <c r="C465" s="187"/>
      <c r="D465" s="187"/>
      <c r="E465" s="187"/>
      <c r="F465" s="187"/>
      <c r="G465" s="323"/>
      <c r="H465" s="323"/>
      <c r="I465" s="20"/>
    </row>
    <row r="466" spans="1:9">
      <c r="A466" s="187"/>
      <c r="B466" s="332"/>
      <c r="C466" s="187"/>
      <c r="D466" s="187"/>
      <c r="E466" s="187"/>
      <c r="F466" s="187"/>
      <c r="G466" s="323"/>
      <c r="H466" s="323"/>
      <c r="I466" s="20"/>
    </row>
    <row r="467" spans="1:9">
      <c r="A467" s="187"/>
      <c r="B467" s="332"/>
      <c r="C467" s="187"/>
      <c r="D467" s="187"/>
      <c r="E467" s="187"/>
      <c r="F467" s="187"/>
      <c r="G467" s="323"/>
      <c r="H467" s="323"/>
      <c r="I467" s="20"/>
    </row>
    <row r="468" spans="1:9">
      <c r="A468" s="187"/>
      <c r="B468" s="332"/>
      <c r="C468" s="187"/>
      <c r="D468" s="187"/>
      <c r="E468" s="187"/>
      <c r="F468" s="187"/>
      <c r="G468" s="323"/>
      <c r="H468" s="323"/>
      <c r="I468" s="20"/>
    </row>
    <row r="469" spans="1:9">
      <c r="A469" s="187"/>
      <c r="B469" s="332"/>
      <c r="C469" s="187"/>
      <c r="D469" s="187"/>
      <c r="E469" s="187"/>
      <c r="F469" s="187"/>
      <c r="G469" s="323"/>
      <c r="H469" s="323"/>
      <c r="I469" s="20"/>
    </row>
    <row r="470" spans="1:9">
      <c r="A470" s="187"/>
      <c r="B470" s="332"/>
      <c r="C470" s="187"/>
      <c r="D470" s="187"/>
      <c r="E470" s="187"/>
      <c r="F470" s="187"/>
      <c r="G470" s="323"/>
      <c r="H470" s="323"/>
      <c r="I470" s="20"/>
    </row>
    <row r="471" spans="1:9">
      <c r="A471" s="187"/>
      <c r="B471" s="332"/>
      <c r="C471" s="187"/>
      <c r="D471" s="187"/>
      <c r="E471" s="187"/>
      <c r="F471" s="187"/>
      <c r="G471" s="323"/>
      <c r="H471" s="323"/>
      <c r="I471" s="20"/>
    </row>
    <row r="472" spans="1:9">
      <c r="A472" s="187"/>
      <c r="B472" s="332"/>
      <c r="C472" s="187"/>
      <c r="D472" s="187"/>
      <c r="E472" s="187"/>
      <c r="F472" s="187"/>
      <c r="G472" s="323"/>
      <c r="H472" s="323"/>
      <c r="I472" s="20"/>
    </row>
    <row r="473" spans="1:9">
      <c r="A473" s="187"/>
      <c r="B473" s="332"/>
      <c r="C473" s="187"/>
      <c r="D473" s="187"/>
      <c r="E473" s="187"/>
      <c r="F473" s="187"/>
      <c r="G473" s="323"/>
      <c r="H473" s="323"/>
      <c r="I473" s="20"/>
    </row>
    <row r="474" spans="1:9">
      <c r="A474" s="187"/>
      <c r="B474" s="332"/>
      <c r="C474" s="187"/>
      <c r="D474" s="187"/>
      <c r="E474" s="187"/>
      <c r="F474" s="187"/>
      <c r="G474" s="323"/>
      <c r="H474" s="323"/>
      <c r="I474" s="20"/>
    </row>
    <row r="475" spans="1:9">
      <c r="A475" s="187"/>
      <c r="B475" s="332"/>
      <c r="C475" s="187"/>
      <c r="D475" s="187"/>
      <c r="E475" s="187"/>
      <c r="F475" s="187"/>
      <c r="G475" s="323"/>
      <c r="H475" s="323"/>
      <c r="I475" s="20"/>
    </row>
    <row r="476" spans="1:9">
      <c r="A476" s="187"/>
      <c r="B476" s="332"/>
      <c r="C476" s="187"/>
      <c r="D476" s="187"/>
      <c r="E476" s="187"/>
      <c r="F476" s="187"/>
      <c r="G476" s="323"/>
      <c r="H476" s="323"/>
      <c r="I476" s="20"/>
    </row>
    <row r="477" spans="1:9">
      <c r="A477" s="187"/>
      <c r="B477" s="332"/>
      <c r="C477" s="187"/>
      <c r="D477" s="187"/>
      <c r="E477" s="187"/>
      <c r="F477" s="187"/>
      <c r="G477" s="323"/>
      <c r="H477" s="323"/>
      <c r="I477" s="20"/>
    </row>
    <row r="478" spans="1:9">
      <c r="A478" s="187"/>
      <c r="B478" s="332"/>
      <c r="C478" s="187"/>
      <c r="D478" s="187"/>
      <c r="E478" s="187"/>
      <c r="F478" s="187"/>
      <c r="G478" s="323"/>
      <c r="H478" s="323"/>
      <c r="I478" s="20"/>
    </row>
    <row r="479" spans="1:9">
      <c r="A479" s="187"/>
      <c r="B479" s="332"/>
      <c r="C479" s="187"/>
      <c r="D479" s="187"/>
      <c r="E479" s="187"/>
      <c r="F479" s="187"/>
      <c r="G479" s="323"/>
      <c r="H479" s="323"/>
      <c r="I479" s="20"/>
    </row>
    <row r="480" spans="1:9">
      <c r="A480" s="187"/>
      <c r="B480" s="332"/>
      <c r="C480" s="187"/>
      <c r="D480" s="187"/>
      <c r="E480" s="187"/>
      <c r="F480" s="187"/>
      <c r="G480" s="323"/>
      <c r="H480" s="323"/>
      <c r="I480" s="20"/>
    </row>
    <row r="481" spans="1:9">
      <c r="A481" s="187"/>
      <c r="B481" s="332"/>
      <c r="C481" s="187"/>
      <c r="D481" s="187"/>
      <c r="E481" s="187"/>
      <c r="F481" s="187"/>
      <c r="G481" s="323"/>
      <c r="H481" s="323"/>
      <c r="I481" s="20"/>
    </row>
    <row r="482" spans="1:9">
      <c r="A482" s="187"/>
      <c r="B482" s="332"/>
      <c r="C482" s="187"/>
      <c r="D482" s="187"/>
      <c r="E482" s="187"/>
      <c r="F482" s="187"/>
      <c r="G482" s="323"/>
      <c r="H482" s="323"/>
      <c r="I482" s="20"/>
    </row>
    <row r="483" spans="1:9">
      <c r="A483" s="187"/>
      <c r="B483" s="332"/>
      <c r="C483" s="187"/>
      <c r="D483" s="187"/>
      <c r="E483" s="187"/>
      <c r="F483" s="187"/>
      <c r="G483" s="323"/>
      <c r="H483" s="323"/>
      <c r="I483" s="20"/>
    </row>
    <row r="484" spans="1:9">
      <c r="A484" s="187"/>
      <c r="B484" s="332"/>
      <c r="C484" s="187"/>
      <c r="D484" s="187"/>
      <c r="E484" s="187"/>
      <c r="F484" s="187"/>
      <c r="G484" s="323"/>
      <c r="H484" s="323"/>
      <c r="I484" s="20"/>
    </row>
    <row r="485" spans="1:9">
      <c r="A485" s="187"/>
      <c r="B485" s="332"/>
      <c r="C485" s="187"/>
      <c r="D485" s="187"/>
      <c r="E485" s="187"/>
      <c r="F485" s="187"/>
      <c r="G485" s="323"/>
      <c r="H485" s="323"/>
      <c r="I485" s="20"/>
    </row>
    <row r="486" spans="1:9">
      <c r="A486" s="187"/>
      <c r="B486" s="332"/>
      <c r="C486" s="187"/>
      <c r="D486" s="187"/>
      <c r="E486" s="187"/>
      <c r="F486" s="187"/>
      <c r="G486" s="323"/>
      <c r="H486" s="323"/>
      <c r="I486" s="20"/>
    </row>
    <row r="487" spans="1:9">
      <c r="A487" s="187"/>
      <c r="B487" s="332"/>
      <c r="C487" s="187"/>
      <c r="D487" s="187"/>
      <c r="E487" s="187"/>
      <c r="F487" s="187"/>
      <c r="G487" s="323"/>
      <c r="H487" s="323"/>
      <c r="I487" s="20"/>
    </row>
    <row r="488" spans="1:9">
      <c r="A488" s="187"/>
      <c r="B488" s="332"/>
      <c r="C488" s="187"/>
      <c r="D488" s="187"/>
      <c r="E488" s="187"/>
      <c r="F488" s="187"/>
      <c r="G488" s="323"/>
      <c r="H488" s="323"/>
      <c r="I488" s="20"/>
    </row>
    <row r="489" spans="1:9">
      <c r="A489" s="187"/>
      <c r="B489" s="332"/>
      <c r="C489" s="187"/>
      <c r="D489" s="187"/>
      <c r="E489" s="187"/>
      <c r="F489" s="187"/>
      <c r="G489" s="323"/>
      <c r="H489" s="323"/>
      <c r="I489" s="20"/>
    </row>
    <row r="490" spans="1:9">
      <c r="A490" s="187"/>
      <c r="B490" s="332"/>
      <c r="C490" s="187"/>
      <c r="D490" s="187"/>
      <c r="E490" s="187"/>
      <c r="F490" s="187"/>
      <c r="G490" s="323"/>
      <c r="H490" s="323"/>
      <c r="I490" s="20"/>
    </row>
    <row r="491" spans="1:9">
      <c r="A491" s="187"/>
      <c r="B491" s="332"/>
      <c r="C491" s="187"/>
      <c r="D491" s="187"/>
      <c r="E491" s="187"/>
      <c r="F491" s="187"/>
      <c r="G491" s="323"/>
      <c r="H491" s="323"/>
      <c r="I491" s="20"/>
    </row>
    <row r="492" spans="1:9">
      <c r="A492" s="187"/>
      <c r="B492" s="332"/>
      <c r="C492" s="187"/>
      <c r="D492" s="187"/>
      <c r="E492" s="187"/>
      <c r="F492" s="187"/>
      <c r="G492" s="323"/>
      <c r="H492" s="323"/>
      <c r="I492" s="20"/>
    </row>
    <row r="493" spans="1:9">
      <c r="A493" s="187"/>
      <c r="B493" s="332"/>
      <c r="C493" s="187"/>
      <c r="D493" s="187"/>
      <c r="E493" s="187"/>
      <c r="F493" s="187"/>
      <c r="G493" s="323"/>
      <c r="H493" s="323"/>
      <c r="I493" s="20"/>
    </row>
    <row r="494" spans="1:9">
      <c r="A494" s="187"/>
      <c r="B494" s="332"/>
      <c r="C494" s="187"/>
      <c r="D494" s="187"/>
      <c r="E494" s="187"/>
      <c r="F494" s="187"/>
      <c r="G494" s="323"/>
      <c r="H494" s="323"/>
      <c r="I494" s="20"/>
    </row>
    <row r="495" spans="1:9">
      <c r="A495" s="187"/>
      <c r="B495" s="332"/>
      <c r="C495" s="187"/>
      <c r="D495" s="187"/>
      <c r="E495" s="187"/>
      <c r="F495" s="187"/>
      <c r="G495" s="323"/>
      <c r="H495" s="323"/>
      <c r="I495" s="20"/>
    </row>
    <row r="496" spans="1:9">
      <c r="A496" s="187"/>
      <c r="B496" s="332"/>
      <c r="C496" s="187"/>
      <c r="D496" s="187"/>
      <c r="E496" s="187"/>
      <c r="F496" s="187"/>
      <c r="G496" s="323"/>
      <c r="H496" s="323"/>
      <c r="I496" s="20"/>
    </row>
    <row r="497" spans="1:9">
      <c r="A497" s="187"/>
      <c r="B497" s="332"/>
      <c r="C497" s="187"/>
      <c r="D497" s="187"/>
      <c r="E497" s="187"/>
      <c r="F497" s="187"/>
      <c r="G497" s="323"/>
      <c r="H497" s="323"/>
      <c r="I497" s="20"/>
    </row>
    <row r="498" spans="1:9">
      <c r="A498" s="187"/>
      <c r="B498" s="332"/>
      <c r="C498" s="187"/>
      <c r="D498" s="187"/>
      <c r="E498" s="187"/>
      <c r="F498" s="187"/>
      <c r="G498" s="323"/>
      <c r="H498" s="323"/>
      <c r="I498" s="20"/>
    </row>
    <row r="499" spans="1:9">
      <c r="A499" s="187"/>
      <c r="B499" s="332"/>
      <c r="C499" s="187"/>
      <c r="D499" s="187"/>
      <c r="E499" s="187"/>
      <c r="F499" s="187"/>
      <c r="G499" s="323"/>
      <c r="H499" s="323"/>
      <c r="I499" s="20"/>
    </row>
    <row r="500" spans="1:9">
      <c r="A500" s="187"/>
      <c r="B500" s="332"/>
      <c r="C500" s="187"/>
      <c r="D500" s="187"/>
      <c r="E500" s="187"/>
      <c r="F500" s="187"/>
      <c r="G500" s="323"/>
      <c r="H500" s="323"/>
      <c r="I500" s="20"/>
    </row>
    <row r="501" spans="1:9">
      <c r="A501" s="187"/>
      <c r="B501" s="332"/>
      <c r="C501" s="187"/>
      <c r="D501" s="187"/>
      <c r="E501" s="187"/>
      <c r="F501" s="187"/>
      <c r="G501" s="323"/>
      <c r="H501" s="323"/>
      <c r="I501" s="20"/>
    </row>
    <row r="502" spans="1:9">
      <c r="A502" s="187"/>
      <c r="B502" s="332"/>
      <c r="C502" s="187"/>
      <c r="D502" s="187"/>
      <c r="E502" s="187"/>
      <c r="F502" s="187"/>
      <c r="G502" s="323"/>
      <c r="H502" s="323"/>
      <c r="I502" s="20"/>
    </row>
    <row r="503" spans="1:9">
      <c r="A503" s="187"/>
      <c r="B503" s="332"/>
      <c r="C503" s="187"/>
      <c r="D503" s="187"/>
      <c r="E503" s="187"/>
      <c r="F503" s="187"/>
      <c r="G503" s="323"/>
      <c r="H503" s="323"/>
      <c r="I503" s="20"/>
    </row>
    <row r="504" spans="1:9">
      <c r="A504" s="187"/>
      <c r="B504" s="332"/>
      <c r="C504" s="187"/>
      <c r="D504" s="187"/>
      <c r="E504" s="187"/>
      <c r="F504" s="187"/>
      <c r="G504" s="323"/>
      <c r="H504" s="323"/>
      <c r="I504" s="20"/>
    </row>
    <row r="505" spans="1:9">
      <c r="A505" s="187"/>
      <c r="B505" s="332"/>
      <c r="C505" s="187"/>
      <c r="D505" s="187"/>
      <c r="E505" s="187"/>
      <c r="F505" s="187"/>
      <c r="G505" s="323"/>
      <c r="H505" s="323"/>
      <c r="I505" s="20"/>
    </row>
    <row r="506" spans="1:9">
      <c r="A506" s="187"/>
      <c r="B506" s="332"/>
      <c r="C506" s="187"/>
      <c r="D506" s="187"/>
      <c r="E506" s="187"/>
      <c r="F506" s="187"/>
      <c r="G506" s="323"/>
      <c r="H506" s="323"/>
      <c r="I506" s="20"/>
    </row>
    <row r="507" spans="1:9">
      <c r="A507" s="187"/>
      <c r="B507" s="332"/>
      <c r="C507" s="187"/>
      <c r="D507" s="187"/>
      <c r="E507" s="187"/>
      <c r="F507" s="187"/>
      <c r="G507" s="323"/>
      <c r="H507" s="323"/>
      <c r="I507" s="20"/>
    </row>
    <row r="508" spans="1:9">
      <c r="A508" s="187"/>
      <c r="B508" s="332"/>
      <c r="C508" s="187"/>
      <c r="D508" s="187"/>
      <c r="E508" s="187"/>
      <c r="F508" s="187"/>
      <c r="G508" s="323"/>
      <c r="H508" s="323"/>
      <c r="I508" s="20"/>
    </row>
    <row r="509" spans="1:9">
      <c r="A509" s="187"/>
      <c r="B509" s="332"/>
      <c r="C509" s="187"/>
      <c r="D509" s="187"/>
      <c r="E509" s="187"/>
      <c r="F509" s="187"/>
      <c r="G509" s="323"/>
      <c r="H509" s="323"/>
      <c r="I509" s="20"/>
    </row>
    <row r="510" spans="1:9">
      <c r="A510" s="187"/>
      <c r="B510" s="332"/>
      <c r="C510" s="187"/>
      <c r="D510" s="187"/>
      <c r="E510" s="187"/>
      <c r="F510" s="187"/>
      <c r="G510" s="323"/>
      <c r="H510" s="323"/>
      <c r="I510" s="20"/>
    </row>
    <row r="511" spans="1:9">
      <c r="A511" s="187"/>
      <c r="B511" s="332"/>
      <c r="C511" s="187"/>
      <c r="D511" s="187"/>
      <c r="E511" s="187"/>
      <c r="F511" s="187"/>
      <c r="G511" s="323"/>
      <c r="H511" s="323"/>
      <c r="I511" s="20"/>
    </row>
    <row r="512" spans="1:9">
      <c r="A512" s="187"/>
      <c r="B512" s="332"/>
      <c r="C512" s="187"/>
      <c r="D512" s="187"/>
      <c r="E512" s="187"/>
      <c r="F512" s="187"/>
      <c r="G512" s="323"/>
      <c r="H512" s="323"/>
      <c r="I512" s="20"/>
    </row>
    <row r="513" spans="1:9">
      <c r="A513" s="187"/>
      <c r="B513" s="332"/>
      <c r="C513" s="187"/>
      <c r="D513" s="187"/>
      <c r="E513" s="187"/>
      <c r="F513" s="187"/>
      <c r="G513" s="323"/>
      <c r="H513" s="323"/>
      <c r="I513" s="20"/>
    </row>
    <row r="514" spans="1:9">
      <c r="A514" s="187"/>
      <c r="B514" s="332"/>
      <c r="C514" s="187"/>
      <c r="D514" s="187"/>
      <c r="E514" s="187"/>
      <c r="F514" s="187"/>
      <c r="G514" s="323"/>
      <c r="H514" s="323"/>
      <c r="I514" s="20"/>
    </row>
    <row r="515" spans="1:9">
      <c r="A515" s="187"/>
      <c r="B515" s="332"/>
      <c r="C515" s="187"/>
      <c r="D515" s="187"/>
      <c r="E515" s="187"/>
      <c r="F515" s="187"/>
      <c r="G515" s="323"/>
      <c r="H515" s="323"/>
      <c r="I515" s="20"/>
    </row>
    <row r="516" spans="1:9">
      <c r="A516" s="187"/>
      <c r="B516" s="332"/>
      <c r="C516" s="187"/>
      <c r="D516" s="187"/>
      <c r="E516" s="187"/>
      <c r="F516" s="187"/>
      <c r="G516" s="323"/>
      <c r="H516" s="323"/>
      <c r="I516" s="20"/>
    </row>
    <row r="517" spans="1:9">
      <c r="A517" s="187"/>
      <c r="B517" s="332"/>
      <c r="C517" s="187"/>
      <c r="D517" s="187"/>
      <c r="E517" s="187"/>
      <c r="F517" s="187"/>
      <c r="G517" s="323"/>
      <c r="H517" s="323"/>
      <c r="I517" s="20"/>
    </row>
    <row r="518" spans="1:9">
      <c r="A518" s="187"/>
      <c r="B518" s="332"/>
      <c r="C518" s="187"/>
      <c r="D518" s="187"/>
      <c r="E518" s="187"/>
      <c r="F518" s="187"/>
      <c r="G518" s="323"/>
      <c r="H518" s="323"/>
      <c r="I518" s="20"/>
    </row>
    <row r="519" spans="1:9">
      <c r="A519" s="187"/>
      <c r="B519" s="332"/>
      <c r="C519" s="187"/>
      <c r="D519" s="187"/>
      <c r="E519" s="187"/>
      <c r="F519" s="187"/>
      <c r="G519" s="323"/>
      <c r="H519" s="323"/>
      <c r="I519" s="20"/>
    </row>
    <row r="520" spans="1:9">
      <c r="A520" s="187"/>
      <c r="B520" s="332"/>
      <c r="C520" s="187"/>
      <c r="D520" s="187"/>
      <c r="E520" s="187"/>
      <c r="F520" s="187"/>
      <c r="G520" s="323"/>
      <c r="H520" s="323"/>
      <c r="I520" s="20"/>
    </row>
    <row r="521" spans="1:9">
      <c r="A521" s="187"/>
      <c r="B521" s="332"/>
      <c r="C521" s="187"/>
      <c r="D521" s="187"/>
      <c r="E521" s="187"/>
      <c r="F521" s="187"/>
      <c r="G521" s="323"/>
      <c r="H521" s="323"/>
      <c r="I521" s="20"/>
    </row>
    <row r="522" spans="1:9">
      <c r="A522" s="187"/>
      <c r="B522" s="332"/>
      <c r="C522" s="187"/>
      <c r="D522" s="187"/>
      <c r="E522" s="187"/>
      <c r="F522" s="187"/>
      <c r="G522" s="323"/>
      <c r="H522" s="323"/>
      <c r="I522" s="20"/>
    </row>
    <row r="523" spans="1:9">
      <c r="A523" s="187"/>
      <c r="B523" s="332"/>
      <c r="C523" s="187"/>
      <c r="D523" s="187"/>
      <c r="E523" s="187"/>
      <c r="F523" s="187"/>
      <c r="G523" s="323"/>
      <c r="H523" s="323"/>
      <c r="I523" s="20"/>
    </row>
    <row r="524" spans="1:9">
      <c r="A524" s="187"/>
      <c r="B524" s="332"/>
      <c r="C524" s="187"/>
      <c r="D524" s="187"/>
      <c r="E524" s="187"/>
      <c r="F524" s="187"/>
      <c r="G524" s="323"/>
      <c r="H524" s="323"/>
      <c r="I524" s="20"/>
    </row>
    <row r="525" spans="1:9">
      <c r="A525" s="187"/>
      <c r="B525" s="332"/>
      <c r="C525" s="187"/>
      <c r="D525" s="187"/>
      <c r="E525" s="187"/>
      <c r="F525" s="187"/>
      <c r="G525" s="323"/>
      <c r="H525" s="323"/>
      <c r="I525" s="20"/>
    </row>
    <row r="526" spans="1:9">
      <c r="A526" s="187"/>
      <c r="B526" s="332"/>
      <c r="C526" s="187"/>
      <c r="D526" s="187"/>
      <c r="E526" s="187"/>
      <c r="F526" s="187"/>
      <c r="G526" s="323"/>
      <c r="H526" s="323"/>
      <c r="I526" s="20"/>
    </row>
    <row r="527" spans="1:9">
      <c r="A527" s="187"/>
      <c r="B527" s="332"/>
      <c r="C527" s="187"/>
      <c r="D527" s="187"/>
      <c r="E527" s="187"/>
      <c r="F527" s="187"/>
      <c r="G527" s="323"/>
      <c r="H527" s="323"/>
      <c r="I527" s="20"/>
    </row>
    <row r="528" spans="1:9">
      <c r="A528" s="187"/>
      <c r="B528" s="332"/>
      <c r="C528" s="187"/>
      <c r="D528" s="187"/>
      <c r="E528" s="187"/>
      <c r="F528" s="187"/>
      <c r="G528" s="323"/>
      <c r="H528" s="323"/>
      <c r="I528" s="20"/>
    </row>
    <row r="529" spans="1:9">
      <c r="A529" s="187"/>
      <c r="B529" s="332"/>
      <c r="C529" s="187"/>
      <c r="D529" s="187"/>
      <c r="E529" s="187"/>
      <c r="F529" s="187"/>
      <c r="G529" s="323"/>
      <c r="H529" s="323"/>
      <c r="I529" s="20"/>
    </row>
    <row r="530" spans="1:9">
      <c r="A530" s="187"/>
      <c r="B530" s="332"/>
      <c r="C530" s="187"/>
      <c r="D530" s="187"/>
      <c r="E530" s="187"/>
      <c r="F530" s="187"/>
      <c r="G530" s="323"/>
      <c r="H530" s="323"/>
      <c r="I530" s="20"/>
    </row>
    <row r="531" spans="1:9">
      <c r="A531" s="187"/>
      <c r="B531" s="332"/>
      <c r="C531" s="187"/>
      <c r="D531" s="187"/>
      <c r="E531" s="187"/>
      <c r="F531" s="187"/>
      <c r="G531" s="323"/>
      <c r="H531" s="323"/>
      <c r="I531" s="20"/>
    </row>
    <row r="532" spans="1:9">
      <c r="A532" s="187"/>
      <c r="B532" s="332"/>
      <c r="C532" s="187"/>
      <c r="D532" s="187"/>
      <c r="E532" s="187"/>
      <c r="F532" s="187"/>
      <c r="G532" s="323"/>
      <c r="H532" s="323"/>
      <c r="I532" s="20"/>
    </row>
    <row r="533" spans="1:9">
      <c r="A533" s="187"/>
      <c r="B533" s="332"/>
      <c r="C533" s="187"/>
      <c r="D533" s="187"/>
      <c r="E533" s="187"/>
      <c r="F533" s="187"/>
      <c r="G533" s="323"/>
      <c r="H533" s="323"/>
      <c r="I533" s="20"/>
    </row>
    <row r="534" spans="1:9">
      <c r="A534" s="187"/>
      <c r="B534" s="332"/>
      <c r="C534" s="187"/>
      <c r="D534" s="187"/>
      <c r="E534" s="187"/>
      <c r="F534" s="187"/>
      <c r="G534" s="323"/>
      <c r="H534" s="323"/>
      <c r="I534" s="20"/>
    </row>
    <row r="535" spans="1:9">
      <c r="A535" s="187"/>
      <c r="B535" s="332"/>
      <c r="C535" s="187"/>
      <c r="D535" s="187"/>
      <c r="E535" s="187"/>
      <c r="F535" s="187"/>
      <c r="G535" s="323"/>
      <c r="H535" s="323"/>
      <c r="I535" s="20"/>
    </row>
    <row r="536" spans="1:9">
      <c r="A536" s="187"/>
      <c r="B536" s="332"/>
      <c r="C536" s="187"/>
      <c r="D536" s="187"/>
      <c r="E536" s="187"/>
      <c r="F536" s="187"/>
      <c r="G536" s="323"/>
      <c r="H536" s="323"/>
      <c r="I536" s="20"/>
    </row>
    <row r="537" spans="1:9">
      <c r="A537" s="187"/>
      <c r="B537" s="332"/>
      <c r="C537" s="187"/>
      <c r="D537" s="187"/>
      <c r="E537" s="187"/>
      <c r="F537" s="187"/>
      <c r="G537" s="323"/>
      <c r="H537" s="323"/>
      <c r="I537" s="20"/>
    </row>
    <row r="538" spans="1:9">
      <c r="A538" s="187"/>
      <c r="B538" s="332"/>
      <c r="C538" s="187"/>
      <c r="D538" s="187"/>
      <c r="E538" s="187"/>
      <c r="F538" s="187"/>
      <c r="G538" s="323"/>
      <c r="H538" s="323"/>
      <c r="I538" s="20"/>
    </row>
    <row r="539" spans="1:9">
      <c r="A539" s="187"/>
      <c r="B539" s="332"/>
      <c r="C539" s="187"/>
      <c r="D539" s="187"/>
      <c r="E539" s="187"/>
      <c r="F539" s="187"/>
      <c r="G539" s="323"/>
      <c r="H539" s="323"/>
      <c r="I539" s="20"/>
    </row>
    <row r="540" spans="1:9">
      <c r="A540" s="187"/>
      <c r="B540" s="332"/>
      <c r="C540" s="187"/>
      <c r="D540" s="187"/>
      <c r="E540" s="187"/>
      <c r="F540" s="187"/>
      <c r="G540" s="323"/>
      <c r="H540" s="323"/>
      <c r="I540" s="20"/>
    </row>
    <row r="541" spans="1:9">
      <c r="A541" s="187"/>
      <c r="B541" s="332"/>
      <c r="C541" s="187"/>
      <c r="D541" s="187"/>
      <c r="E541" s="187"/>
      <c r="F541" s="187"/>
      <c r="G541" s="323"/>
      <c r="H541" s="323"/>
      <c r="I541" s="20"/>
    </row>
  </sheetData>
  <sheetProtection password="CC39" sheet="1" objects="1" scenarios="1"/>
  <mergeCells count="2">
    <mergeCell ref="A1:B1"/>
    <mergeCell ref="C1:H1"/>
  </mergeCells>
  <phoneticPr fontId="36" type="noConversion"/>
  <printOptions horizontalCentered="1"/>
  <pageMargins left="0.39370078740157483" right="0.39370078740157483" top="0.98425196850393704" bottom="0.59055118110236227" header="0.11811023622047245" footer="0.31496062992125984"/>
  <pageSetup paperSize="9" orientation="landscape" r:id="rId1"/>
  <headerFooter>
    <oddFooter>&amp;L&amp;"Calibri,Regular"&amp;K000000&amp;F&amp;C&amp;A&amp;R&amp;"Calibri,Regular"&amp;K000000&amp;P</oddFooter>
  </headerFooter>
</worksheet>
</file>

<file path=xl/worksheets/sheet13.xml><?xml version="1.0" encoding="utf-8"?>
<worksheet xmlns="http://schemas.openxmlformats.org/spreadsheetml/2006/main" xmlns:r="http://schemas.openxmlformats.org/officeDocument/2006/relationships">
  <dimension ref="A1:M396"/>
  <sheetViews>
    <sheetView showZeros="0" zoomScaleNormal="100" zoomScaleSheetLayoutView="110" zoomScalePageLayoutView="125" workbookViewId="0">
      <selection activeCell="C7" sqref="C7:D7"/>
    </sheetView>
  </sheetViews>
  <sheetFormatPr defaultColWidth="8.85546875" defaultRowHeight="12.75"/>
  <cols>
    <col min="1" max="1" width="5.85546875" style="59" customWidth="1"/>
    <col min="2" max="2" width="8.140625" style="333" customWidth="1"/>
    <col min="3" max="4" width="42.5703125" style="59" customWidth="1"/>
    <col min="5" max="5" width="6" style="59" customWidth="1"/>
    <col min="6" max="6" width="9" style="59" customWidth="1"/>
    <col min="7" max="7" width="11.28515625" style="122" customWidth="1"/>
    <col min="8" max="8" width="13" style="122" customWidth="1"/>
    <col min="9" max="9" width="5.28515625" style="17" customWidth="1"/>
    <col min="10" max="10" width="31.140625" style="17" customWidth="1"/>
    <col min="11" max="16384" width="8.85546875" style="17"/>
  </cols>
  <sheetData>
    <row r="1" spans="1:13" s="61" customFormat="1" ht="35.25" customHeight="1">
      <c r="A1" s="982" t="s">
        <v>327</v>
      </c>
      <c r="B1" s="982"/>
      <c r="C1" s="984" t="s">
        <v>1220</v>
      </c>
      <c r="D1" s="985"/>
      <c r="E1" s="985"/>
      <c r="F1" s="985"/>
      <c r="G1" s="985"/>
      <c r="H1" s="985"/>
      <c r="I1" s="235"/>
    </row>
    <row r="2" spans="1:13" s="61" customFormat="1" ht="8.25" customHeight="1">
      <c r="A2" s="62"/>
      <c r="B2" s="63"/>
      <c r="C2" s="64"/>
      <c r="D2" s="64"/>
      <c r="E2" s="65"/>
      <c r="F2" s="105"/>
      <c r="G2" s="106"/>
      <c r="H2" s="106"/>
    </row>
    <row r="3" spans="1:13" s="69" customFormat="1" ht="16.5" customHeight="1">
      <c r="A3" s="66"/>
      <c r="B3" s="75"/>
      <c r="C3" s="153" t="s">
        <v>330</v>
      </c>
      <c r="D3" s="152"/>
      <c r="E3" s="66"/>
      <c r="F3" s="107"/>
      <c r="G3" s="108"/>
      <c r="H3" s="108"/>
    </row>
    <row r="4" spans="1:13" s="72" customFormat="1" ht="15.75" customHeight="1">
      <c r="A4" s="70"/>
      <c r="B4" s="75" t="s">
        <v>764</v>
      </c>
      <c r="C4" s="184" t="s">
        <v>763</v>
      </c>
      <c r="D4" s="152"/>
      <c r="E4" s="71"/>
      <c r="F4" s="109"/>
      <c r="G4" s="110"/>
      <c r="H4" s="110"/>
    </row>
    <row r="5" spans="1:13" s="59" customFormat="1" ht="7.5" customHeight="1">
      <c r="A5" s="272"/>
      <c r="B5" s="273"/>
      <c r="C5" s="199"/>
      <c r="D5" s="199"/>
      <c r="F5" s="122"/>
      <c r="G5" s="122"/>
      <c r="H5" s="122"/>
    </row>
    <row r="6" spans="1:13" s="72" customFormat="1" ht="21" customHeight="1">
      <c r="A6" s="77" t="s">
        <v>334</v>
      </c>
      <c r="B6" s="78" t="s">
        <v>335</v>
      </c>
      <c r="C6" s="863" t="s">
        <v>88</v>
      </c>
      <c r="D6" s="863" t="s">
        <v>337</v>
      </c>
      <c r="E6" s="79" t="s">
        <v>336</v>
      </c>
      <c r="F6" s="111" t="s">
        <v>1651</v>
      </c>
      <c r="G6" s="389" t="s">
        <v>1650</v>
      </c>
      <c r="H6" s="389" t="s">
        <v>1649</v>
      </c>
      <c r="I6" s="81"/>
    </row>
    <row r="7" spans="1:13" ht="75" customHeight="1">
      <c r="A7" s="248"/>
      <c r="B7" s="249" t="s">
        <v>765</v>
      </c>
      <c r="C7" s="298" t="s">
        <v>790</v>
      </c>
      <c r="D7" s="41" t="s">
        <v>791</v>
      </c>
      <c r="E7" s="313"/>
      <c r="F7" s="286"/>
      <c r="G7" s="131"/>
      <c r="H7" s="131"/>
    </row>
    <row r="8" spans="1:13" ht="89.1" customHeight="1">
      <c r="A8" s="700"/>
      <c r="B8" s="727"/>
      <c r="C8" s="864" t="s">
        <v>1438</v>
      </c>
      <c r="D8" s="864" t="s">
        <v>1249</v>
      </c>
      <c r="E8" s="735"/>
      <c r="F8" s="704"/>
      <c r="G8" s="669"/>
      <c r="H8" s="669"/>
    </row>
    <row r="9" spans="1:13" ht="30.75" customHeight="1">
      <c r="A9" s="700"/>
      <c r="B9" s="727"/>
      <c r="C9" s="865" t="s">
        <v>766</v>
      </c>
      <c r="D9" s="865" t="s">
        <v>767</v>
      </c>
      <c r="E9" s="735"/>
      <c r="F9" s="704"/>
      <c r="G9" s="669"/>
      <c r="H9" s="669"/>
    </row>
    <row r="10" spans="1:13" ht="43.5" customHeight="1">
      <c r="A10" s="700"/>
      <c r="B10" s="727"/>
      <c r="C10" s="865" t="s">
        <v>768</v>
      </c>
      <c r="D10" s="865" t="s">
        <v>769</v>
      </c>
      <c r="E10" s="735"/>
      <c r="F10" s="704"/>
      <c r="G10" s="669"/>
      <c r="H10" s="669"/>
    </row>
    <row r="11" spans="1:13" ht="25.5">
      <c r="A11" s="700"/>
      <c r="B11" s="727"/>
      <c r="C11" s="865" t="s">
        <v>770</v>
      </c>
      <c r="D11" s="865" t="s">
        <v>771</v>
      </c>
      <c r="E11" s="735"/>
      <c r="F11" s="704"/>
      <c r="G11" s="669"/>
      <c r="H11" s="669"/>
    </row>
    <row r="12" spans="1:13" ht="33" customHeight="1">
      <c r="A12" s="700"/>
      <c r="B12" s="727"/>
      <c r="C12" s="866" t="s">
        <v>772</v>
      </c>
      <c r="D12" s="865" t="s">
        <v>773</v>
      </c>
      <c r="E12" s="735"/>
      <c r="F12" s="704"/>
      <c r="G12" s="669"/>
      <c r="H12" s="669"/>
      <c r="J12" s="22"/>
      <c r="K12" s="22"/>
      <c r="L12" s="22"/>
      <c r="M12" s="22"/>
    </row>
    <row r="13" spans="1:13" ht="21" customHeight="1">
      <c r="A13" s="700"/>
      <c r="B13" s="727"/>
      <c r="C13" s="865" t="s">
        <v>774</v>
      </c>
      <c r="D13" s="865" t="s">
        <v>775</v>
      </c>
      <c r="E13" s="735"/>
      <c r="F13" s="704"/>
      <c r="G13" s="669"/>
      <c r="H13" s="669"/>
      <c r="J13" s="22"/>
      <c r="K13" s="22"/>
      <c r="L13" s="22"/>
      <c r="M13" s="22"/>
    </row>
    <row r="14" spans="1:13" ht="38.1" customHeight="1">
      <c r="A14" s="700">
        <f>'11.Bravarski'!$A$197+1</f>
        <v>202</v>
      </c>
      <c r="B14" s="701" t="s">
        <v>7</v>
      </c>
      <c r="C14" s="864" t="s">
        <v>1439</v>
      </c>
      <c r="D14" s="864" t="s">
        <v>1440</v>
      </c>
      <c r="E14" s="692" t="s">
        <v>2</v>
      </c>
      <c r="F14" s="704">
        <v>1</v>
      </c>
      <c r="G14" s="948"/>
      <c r="H14" s="669">
        <f>G14*F14</f>
        <v>0</v>
      </c>
      <c r="J14" s="962"/>
      <c r="K14" s="22"/>
      <c r="L14" s="22"/>
      <c r="M14" s="22"/>
    </row>
    <row r="15" spans="1:13" ht="40.5" customHeight="1">
      <c r="A15" s="700">
        <f>A14+1</f>
        <v>203</v>
      </c>
      <c r="B15" s="701" t="s">
        <v>8</v>
      </c>
      <c r="C15" s="864" t="s">
        <v>1441</v>
      </c>
      <c r="D15" s="864" t="s">
        <v>1442</v>
      </c>
      <c r="E15" s="692" t="s">
        <v>2</v>
      </c>
      <c r="F15" s="704">
        <v>1</v>
      </c>
      <c r="G15" s="948"/>
      <c r="H15" s="669">
        <f>G15*F15</f>
        <v>0</v>
      </c>
      <c r="J15" s="22"/>
      <c r="K15" s="22"/>
      <c r="L15" s="22"/>
      <c r="M15" s="22"/>
    </row>
    <row r="16" spans="1:13" ht="33.950000000000003" customHeight="1">
      <c r="A16" s="700">
        <f>A15+1</f>
        <v>204</v>
      </c>
      <c r="B16" s="701" t="s">
        <v>9</v>
      </c>
      <c r="C16" s="864" t="s">
        <v>1443</v>
      </c>
      <c r="D16" s="864" t="s">
        <v>1444</v>
      </c>
      <c r="E16" s="692" t="s">
        <v>2</v>
      </c>
      <c r="F16" s="704">
        <v>1</v>
      </c>
      <c r="G16" s="948"/>
      <c r="H16" s="669">
        <f>G16*F16</f>
        <v>0</v>
      </c>
      <c r="J16" s="22"/>
      <c r="K16" s="22"/>
      <c r="L16" s="22"/>
      <c r="M16" s="22"/>
    </row>
    <row r="17" spans="1:13">
      <c r="A17" s="253"/>
      <c r="B17" s="254"/>
      <c r="C17" s="136"/>
      <c r="D17" s="136"/>
      <c r="E17" s="256"/>
      <c r="F17" s="283"/>
      <c r="G17" s="923"/>
      <c r="H17" s="137"/>
      <c r="J17" s="22"/>
      <c r="K17" s="22"/>
      <c r="L17" s="22"/>
      <c r="M17" s="22"/>
    </row>
    <row r="18" spans="1:13" ht="86.25" customHeight="1">
      <c r="A18" s="248"/>
      <c r="B18" s="249" t="s">
        <v>776</v>
      </c>
      <c r="C18" s="41" t="s">
        <v>792</v>
      </c>
      <c r="D18" s="41" t="s">
        <v>791</v>
      </c>
      <c r="E18" s="251"/>
      <c r="F18" s="279"/>
      <c r="G18" s="924"/>
      <c r="H18" s="134"/>
      <c r="J18" s="22"/>
      <c r="K18" s="22"/>
      <c r="L18" s="22"/>
      <c r="M18" s="22"/>
    </row>
    <row r="19" spans="1:13" ht="90.75" customHeight="1">
      <c r="A19" s="248"/>
      <c r="B19" s="249"/>
      <c r="C19" s="864" t="s">
        <v>1445</v>
      </c>
      <c r="D19" s="864" t="s">
        <v>1250</v>
      </c>
      <c r="E19" s="251"/>
      <c r="F19" s="279"/>
      <c r="G19" s="924"/>
      <c r="H19" s="134"/>
      <c r="J19" s="22"/>
      <c r="K19" s="22"/>
      <c r="L19" s="22"/>
      <c r="M19" s="22"/>
    </row>
    <row r="20" spans="1:13" ht="25.5">
      <c r="A20" s="248"/>
      <c r="B20" s="249"/>
      <c r="C20" s="41" t="s">
        <v>766</v>
      </c>
      <c r="D20" s="41" t="s">
        <v>767</v>
      </c>
      <c r="E20" s="251"/>
      <c r="F20" s="279"/>
      <c r="G20" s="924"/>
      <c r="H20" s="134"/>
      <c r="J20" s="22"/>
      <c r="K20" s="22"/>
      <c r="L20" s="22"/>
      <c r="M20" s="22"/>
    </row>
    <row r="21" spans="1:13" ht="25.5">
      <c r="A21" s="248"/>
      <c r="B21" s="249"/>
      <c r="C21" s="41" t="s">
        <v>770</v>
      </c>
      <c r="D21" s="41" t="s">
        <v>771</v>
      </c>
      <c r="E21" s="251"/>
      <c r="F21" s="279"/>
      <c r="G21" s="924"/>
      <c r="H21" s="134"/>
      <c r="J21" s="22"/>
      <c r="K21" s="22"/>
      <c r="L21" s="22"/>
      <c r="M21" s="22"/>
    </row>
    <row r="22" spans="1:13" ht="25.5">
      <c r="A22" s="248"/>
      <c r="B22" s="249"/>
      <c r="C22" s="49" t="s">
        <v>772</v>
      </c>
      <c r="D22" s="41" t="s">
        <v>773</v>
      </c>
      <c r="E22" s="251"/>
      <c r="F22" s="279"/>
      <c r="G22" s="924"/>
      <c r="H22" s="134"/>
      <c r="J22" s="22"/>
      <c r="K22" s="22"/>
      <c r="L22" s="22"/>
      <c r="M22" s="22"/>
    </row>
    <row r="23" spans="1:13">
      <c r="A23" s="248"/>
      <c r="B23" s="249"/>
      <c r="C23" s="43" t="s">
        <v>774</v>
      </c>
      <c r="D23" s="43" t="s">
        <v>775</v>
      </c>
      <c r="E23" s="251"/>
      <c r="F23" s="279"/>
      <c r="G23" s="924"/>
      <c r="H23" s="134"/>
      <c r="J23" s="22"/>
      <c r="K23" s="22"/>
      <c r="L23" s="22"/>
      <c r="M23" s="22"/>
    </row>
    <row r="24" spans="1:13" ht="38.25">
      <c r="A24" s="700">
        <f>A16+1</f>
        <v>205</v>
      </c>
      <c r="B24" s="727" t="s">
        <v>7</v>
      </c>
      <c r="C24" s="864" t="s">
        <v>1573</v>
      </c>
      <c r="D24" s="864" t="s">
        <v>1574</v>
      </c>
      <c r="E24" s="692" t="s">
        <v>2</v>
      </c>
      <c r="F24" s="704">
        <v>1</v>
      </c>
      <c r="G24" s="948"/>
      <c r="H24" s="669">
        <f>G24*F24</f>
        <v>0</v>
      </c>
      <c r="J24" s="962"/>
      <c r="K24" s="22"/>
      <c r="L24" s="22"/>
      <c r="M24" s="22"/>
    </row>
    <row r="25" spans="1:13" ht="38.25">
      <c r="A25" s="700">
        <f>A24+1</f>
        <v>206</v>
      </c>
      <c r="B25" s="727" t="s">
        <v>8</v>
      </c>
      <c r="C25" s="864" t="s">
        <v>1575</v>
      </c>
      <c r="D25" s="864" t="s">
        <v>1576</v>
      </c>
      <c r="E25" s="692" t="s">
        <v>2</v>
      </c>
      <c r="F25" s="704">
        <v>1</v>
      </c>
      <c r="G25" s="948"/>
      <c r="H25" s="669">
        <f>G25*F25</f>
        <v>0</v>
      </c>
    </row>
    <row r="26" spans="1:13" ht="38.25">
      <c r="A26" s="700">
        <f>A25+1</f>
        <v>207</v>
      </c>
      <c r="B26" s="727" t="s">
        <v>9</v>
      </c>
      <c r="C26" s="864" t="s">
        <v>1577</v>
      </c>
      <c r="D26" s="864" t="s">
        <v>1578</v>
      </c>
      <c r="E26" s="692" t="s">
        <v>2</v>
      </c>
      <c r="F26" s="704">
        <v>1</v>
      </c>
      <c r="G26" s="948"/>
      <c r="H26" s="669">
        <f>G26*F26</f>
        <v>0</v>
      </c>
    </row>
    <row r="27" spans="1:13" ht="13.5" customHeight="1">
      <c r="A27" s="253"/>
      <c r="B27" s="254"/>
      <c r="C27" s="180"/>
      <c r="D27" s="180"/>
      <c r="E27" s="255"/>
      <c r="F27" s="283"/>
      <c r="G27" s="923"/>
      <c r="H27" s="137"/>
    </row>
    <row r="28" spans="1:13" ht="81" customHeight="1">
      <c r="A28" s="248"/>
      <c r="B28" s="249" t="s">
        <v>777</v>
      </c>
      <c r="C28" s="43" t="s">
        <v>793</v>
      </c>
      <c r="D28" s="54" t="s">
        <v>794</v>
      </c>
      <c r="E28" s="250"/>
      <c r="F28" s="279"/>
      <c r="G28" s="924"/>
      <c r="H28" s="134"/>
    </row>
    <row r="29" spans="1:13" ht="29.1" customHeight="1">
      <c r="A29" s="248"/>
      <c r="B29" s="249"/>
      <c r="C29" s="43" t="s">
        <v>778</v>
      </c>
      <c r="D29" s="54" t="s">
        <v>779</v>
      </c>
      <c r="E29" s="314"/>
      <c r="F29" s="290"/>
      <c r="G29" s="917"/>
      <c r="H29" s="134"/>
      <c r="J29" s="22"/>
    </row>
    <row r="30" spans="1:13" ht="97.5" customHeight="1">
      <c r="A30" s="248"/>
      <c r="B30" s="249"/>
      <c r="C30" s="864" t="s">
        <v>1446</v>
      </c>
      <c r="D30" s="41" t="s">
        <v>780</v>
      </c>
      <c r="E30" s="314"/>
      <c r="F30" s="290"/>
      <c r="G30" s="917"/>
      <c r="H30" s="315"/>
      <c r="J30" s="962"/>
    </row>
    <row r="31" spans="1:13" ht="43.5" customHeight="1">
      <c r="A31" s="248"/>
      <c r="B31" s="249"/>
      <c r="C31" s="43" t="s">
        <v>1004</v>
      </c>
      <c r="D31" s="41" t="s">
        <v>781</v>
      </c>
      <c r="E31" s="314"/>
      <c r="F31" s="290"/>
      <c r="G31" s="917"/>
      <c r="H31" s="157"/>
    </row>
    <row r="32" spans="1:13" ht="30.95" customHeight="1">
      <c r="A32" s="248"/>
      <c r="B32" s="249"/>
      <c r="C32" s="41" t="s">
        <v>782</v>
      </c>
      <c r="D32" s="41" t="s">
        <v>783</v>
      </c>
      <c r="E32" s="314"/>
      <c r="F32" s="290"/>
      <c r="G32" s="917"/>
      <c r="H32" s="157"/>
    </row>
    <row r="33" spans="1:8" ht="28.5" customHeight="1">
      <c r="A33" s="248"/>
      <c r="B33" s="249"/>
      <c r="C33" s="41" t="s">
        <v>772</v>
      </c>
      <c r="D33" s="41" t="s">
        <v>773</v>
      </c>
      <c r="E33" s="251"/>
      <c r="F33" s="279"/>
      <c r="G33" s="924"/>
      <c r="H33" s="134"/>
    </row>
    <row r="34" spans="1:8">
      <c r="A34" s="248"/>
      <c r="B34" s="249"/>
      <c r="C34" s="41" t="s">
        <v>774</v>
      </c>
      <c r="D34" s="41" t="s">
        <v>775</v>
      </c>
      <c r="E34" s="251"/>
      <c r="F34" s="279"/>
      <c r="G34" s="924"/>
      <c r="H34" s="134"/>
    </row>
    <row r="35" spans="1:8" ht="24.95" customHeight="1">
      <c r="A35" s="248">
        <f>A26+1</f>
        <v>208</v>
      </c>
      <c r="B35" s="330" t="s">
        <v>7</v>
      </c>
      <c r="C35" s="43" t="s">
        <v>1572</v>
      </c>
      <c r="D35" s="41" t="s">
        <v>1569</v>
      </c>
      <c r="E35" s="251" t="s">
        <v>2</v>
      </c>
      <c r="F35" s="279">
        <v>1</v>
      </c>
      <c r="G35" s="924"/>
      <c r="H35" s="134">
        <f>G35*F35</f>
        <v>0</v>
      </c>
    </row>
    <row r="36" spans="1:8" ht="25.5">
      <c r="A36" s="248">
        <f>A35+1</f>
        <v>209</v>
      </c>
      <c r="B36" s="330" t="s">
        <v>8</v>
      </c>
      <c r="C36" s="41" t="s">
        <v>1194</v>
      </c>
      <c r="D36" s="41" t="s">
        <v>1570</v>
      </c>
      <c r="E36" s="251" t="s">
        <v>2</v>
      </c>
      <c r="F36" s="279">
        <v>1</v>
      </c>
      <c r="G36" s="924"/>
      <c r="H36" s="134">
        <f>G36*F36</f>
        <v>0</v>
      </c>
    </row>
    <row r="37" spans="1:8" ht="25.5">
      <c r="A37" s="248">
        <f>A36+1</f>
        <v>210</v>
      </c>
      <c r="B37" s="435" t="s">
        <v>9</v>
      </c>
      <c r="C37" s="41" t="s">
        <v>1195</v>
      </c>
      <c r="D37" s="41" t="s">
        <v>1571</v>
      </c>
      <c r="E37" s="251" t="s">
        <v>2</v>
      </c>
      <c r="F37" s="279">
        <v>1</v>
      </c>
      <c r="G37" s="924"/>
      <c r="H37" s="134">
        <f>G37*F37</f>
        <v>0</v>
      </c>
    </row>
    <row r="38" spans="1:8">
      <c r="A38" s="253"/>
      <c r="B38" s="254"/>
      <c r="C38" s="136"/>
      <c r="D38" s="136"/>
      <c r="E38" s="255"/>
      <c r="F38" s="283"/>
      <c r="G38" s="923"/>
      <c r="H38" s="137"/>
    </row>
    <row r="39" spans="1:8" ht="82.5" customHeight="1">
      <c r="A39" s="248"/>
      <c r="B39" s="249" t="s">
        <v>784</v>
      </c>
      <c r="C39" s="41" t="s">
        <v>795</v>
      </c>
      <c r="D39" s="49" t="s">
        <v>796</v>
      </c>
      <c r="E39" s="250"/>
      <c r="F39" s="279"/>
      <c r="G39" s="924"/>
      <c r="H39" s="134"/>
    </row>
    <row r="40" spans="1:8" ht="77.099999999999994" customHeight="1">
      <c r="A40" s="248"/>
      <c r="B40" s="249"/>
      <c r="C40" s="29" t="s">
        <v>1054</v>
      </c>
      <c r="D40" s="49" t="s">
        <v>1005</v>
      </c>
      <c r="E40" s="251"/>
      <c r="F40" s="279"/>
      <c r="G40" s="924"/>
      <c r="H40" s="134"/>
    </row>
    <row r="41" spans="1:8" ht="25.5">
      <c r="A41" s="248"/>
      <c r="B41" s="249"/>
      <c r="C41" s="41" t="s">
        <v>766</v>
      </c>
      <c r="D41" s="49" t="s">
        <v>767</v>
      </c>
      <c r="E41" s="251"/>
      <c r="F41" s="279"/>
      <c r="G41" s="924"/>
      <c r="H41" s="134"/>
    </row>
    <row r="42" spans="1:8" ht="51">
      <c r="A42" s="248"/>
      <c r="B42" s="249"/>
      <c r="C42" s="41" t="s">
        <v>785</v>
      </c>
      <c r="D42" s="49" t="s">
        <v>786</v>
      </c>
      <c r="E42" s="251"/>
      <c r="F42" s="279"/>
      <c r="G42" s="924"/>
      <c r="H42" s="134"/>
    </row>
    <row r="43" spans="1:8" ht="25.5">
      <c r="A43" s="248"/>
      <c r="B43" s="249"/>
      <c r="C43" s="41" t="s">
        <v>787</v>
      </c>
      <c r="D43" s="49" t="s">
        <v>788</v>
      </c>
      <c r="E43" s="251"/>
      <c r="F43" s="279"/>
      <c r="G43" s="924"/>
      <c r="H43" s="134"/>
    </row>
    <row r="44" spans="1:8" ht="30" customHeight="1">
      <c r="A44" s="324"/>
      <c r="B44" s="330"/>
      <c r="C44" s="325" t="s">
        <v>772</v>
      </c>
      <c r="D44" s="49" t="s">
        <v>773</v>
      </c>
      <c r="E44" s="251"/>
      <c r="F44" s="279"/>
      <c r="G44" s="924"/>
      <c r="H44" s="134"/>
    </row>
    <row r="45" spans="1:8" ht="19.5" customHeight="1">
      <c r="A45" s="324"/>
      <c r="B45" s="330"/>
      <c r="C45" s="43" t="s">
        <v>774</v>
      </c>
      <c r="D45" s="49" t="s">
        <v>789</v>
      </c>
      <c r="E45" s="251"/>
      <c r="F45" s="279"/>
      <c r="G45" s="924"/>
      <c r="H45" s="134"/>
    </row>
    <row r="46" spans="1:8" ht="39" customHeight="1">
      <c r="A46" s="324">
        <f>A37+1</f>
        <v>211</v>
      </c>
      <c r="B46" s="330" t="s">
        <v>7</v>
      </c>
      <c r="C46" s="43" t="s">
        <v>1196</v>
      </c>
      <c r="D46" s="49" t="s">
        <v>1200</v>
      </c>
      <c r="E46" s="251" t="s">
        <v>2</v>
      </c>
      <c r="F46" s="279">
        <v>2</v>
      </c>
      <c r="G46" s="924"/>
      <c r="H46" s="134">
        <f t="shared" ref="H46:H52" si="0">G46*F46</f>
        <v>0</v>
      </c>
    </row>
    <row r="47" spans="1:8" ht="42.75" customHeight="1">
      <c r="A47" s="324">
        <f t="shared" ref="A47:A52" si="1">A46+1</f>
        <v>212</v>
      </c>
      <c r="B47" s="330" t="s">
        <v>8</v>
      </c>
      <c r="C47" s="43" t="s">
        <v>1201</v>
      </c>
      <c r="D47" s="49" t="s">
        <v>1202</v>
      </c>
      <c r="E47" s="251" t="s">
        <v>2</v>
      </c>
      <c r="F47" s="279">
        <v>12</v>
      </c>
      <c r="G47" s="924"/>
      <c r="H47" s="134">
        <f t="shared" si="0"/>
        <v>0</v>
      </c>
    </row>
    <row r="48" spans="1:8" ht="39.950000000000003" customHeight="1">
      <c r="A48" s="324">
        <f t="shared" si="1"/>
        <v>213</v>
      </c>
      <c r="B48" s="435" t="s">
        <v>9</v>
      </c>
      <c r="C48" s="43" t="s">
        <v>1197</v>
      </c>
      <c r="D48" s="49" t="s">
        <v>1203</v>
      </c>
      <c r="E48" s="251" t="s">
        <v>2</v>
      </c>
      <c r="F48" s="279">
        <v>2</v>
      </c>
      <c r="G48" s="924"/>
      <c r="H48" s="134">
        <f t="shared" si="0"/>
        <v>0</v>
      </c>
    </row>
    <row r="49" spans="1:9" ht="45" customHeight="1">
      <c r="A49" s="324">
        <f t="shared" si="1"/>
        <v>214</v>
      </c>
      <c r="B49" s="435" t="s">
        <v>10</v>
      </c>
      <c r="C49" s="43" t="s">
        <v>1198</v>
      </c>
      <c r="D49" s="49" t="s">
        <v>1204</v>
      </c>
      <c r="E49" s="251" t="s">
        <v>2</v>
      </c>
      <c r="F49" s="279">
        <v>7</v>
      </c>
      <c r="G49" s="924"/>
      <c r="H49" s="134">
        <f t="shared" si="0"/>
        <v>0</v>
      </c>
    </row>
    <row r="50" spans="1:9" ht="36.950000000000003" customHeight="1">
      <c r="A50" s="324">
        <f t="shared" si="1"/>
        <v>215</v>
      </c>
      <c r="B50" s="435" t="s">
        <v>77</v>
      </c>
      <c r="C50" s="43" t="s">
        <v>1206</v>
      </c>
      <c r="D50" s="49" t="s">
        <v>1209</v>
      </c>
      <c r="E50" s="251" t="s">
        <v>2</v>
      </c>
      <c r="F50" s="279">
        <v>1</v>
      </c>
      <c r="G50" s="924"/>
      <c r="H50" s="134">
        <f t="shared" si="0"/>
        <v>0</v>
      </c>
    </row>
    <row r="51" spans="1:9" ht="36.950000000000003" customHeight="1">
      <c r="A51" s="324">
        <f t="shared" si="1"/>
        <v>216</v>
      </c>
      <c r="B51" s="435" t="s">
        <v>78</v>
      </c>
      <c r="C51" s="43" t="s">
        <v>1199</v>
      </c>
      <c r="D51" s="49" t="s">
        <v>1205</v>
      </c>
      <c r="E51" s="251" t="s">
        <v>2</v>
      </c>
      <c r="F51" s="279">
        <v>7</v>
      </c>
      <c r="G51" s="924"/>
      <c r="H51" s="134">
        <f t="shared" si="0"/>
        <v>0</v>
      </c>
    </row>
    <row r="52" spans="1:9" ht="36.950000000000003" customHeight="1">
      <c r="A52" s="324">
        <f t="shared" si="1"/>
        <v>217</v>
      </c>
      <c r="B52" s="435" t="s">
        <v>496</v>
      </c>
      <c r="C52" s="43" t="s">
        <v>1207</v>
      </c>
      <c r="D52" s="49" t="s">
        <v>1208</v>
      </c>
      <c r="E52" s="251" t="s">
        <v>2</v>
      </c>
      <c r="F52" s="279">
        <v>1</v>
      </c>
      <c r="G52" s="924"/>
      <c r="H52" s="134">
        <f t="shared" si="0"/>
        <v>0</v>
      </c>
    </row>
    <row r="53" spans="1:9" ht="14.1" customHeight="1">
      <c r="A53" s="265"/>
      <c r="B53" s="266"/>
      <c r="C53" s="180"/>
      <c r="D53" s="136"/>
      <c r="E53" s="256"/>
      <c r="F53" s="283"/>
      <c r="G53" s="137"/>
      <c r="H53" s="137"/>
    </row>
    <row r="54" spans="1:9">
      <c r="A54" s="327"/>
      <c r="B54" s="331"/>
      <c r="C54" s="191"/>
      <c r="D54" s="191"/>
      <c r="E54" s="328"/>
      <c r="F54" s="329"/>
      <c r="G54" s="150"/>
      <c r="H54" s="150"/>
    </row>
    <row r="55" spans="1:9" s="151" customFormat="1" ht="25.5" customHeight="1">
      <c r="A55" s="97"/>
      <c r="B55" s="270" t="str">
        <f>B4</f>
        <v>12</v>
      </c>
      <c r="C55" s="97" t="str">
        <f>C4</f>
        <v>ALUMINIJUMSKI RADOVI / ALUMINUM WORKS</v>
      </c>
      <c r="D55" s="97"/>
      <c r="E55" s="97"/>
      <c r="F55" s="97"/>
      <c r="G55" s="120" t="s">
        <v>338</v>
      </c>
      <c r="H55" s="119">
        <f>SUM(H7:H53)</f>
        <v>0</v>
      </c>
      <c r="I55" s="129"/>
    </row>
    <row r="56" spans="1:9">
      <c r="A56" s="187"/>
      <c r="B56" s="332"/>
      <c r="C56" s="187"/>
      <c r="D56" s="187"/>
      <c r="E56" s="187"/>
      <c r="F56" s="187"/>
      <c r="G56" s="323"/>
      <c r="H56" s="323"/>
      <c r="I56" s="20"/>
    </row>
    <row r="57" spans="1:9">
      <c r="A57" s="187"/>
      <c r="B57" s="332"/>
      <c r="C57" s="187"/>
      <c r="D57" s="187"/>
      <c r="E57" s="187"/>
      <c r="F57" s="187"/>
      <c r="G57" s="323"/>
      <c r="H57" s="323"/>
      <c r="I57" s="20"/>
    </row>
    <row r="58" spans="1:9">
      <c r="A58" s="187"/>
      <c r="B58" s="332"/>
      <c r="C58" s="187"/>
      <c r="D58" s="187"/>
      <c r="E58" s="187"/>
      <c r="F58" s="187"/>
      <c r="G58" s="323"/>
      <c r="H58" s="323"/>
      <c r="I58" s="20"/>
    </row>
    <row r="59" spans="1:9">
      <c r="A59" s="187"/>
      <c r="B59" s="332"/>
      <c r="C59" s="187"/>
      <c r="D59" s="187"/>
      <c r="E59" s="187"/>
      <c r="F59" s="187"/>
      <c r="G59" s="323"/>
      <c r="H59" s="323"/>
      <c r="I59" s="20"/>
    </row>
    <row r="60" spans="1:9">
      <c r="A60" s="187"/>
      <c r="B60" s="332"/>
      <c r="C60" s="187"/>
      <c r="D60" s="187"/>
      <c r="E60" s="187"/>
      <c r="F60" s="187"/>
      <c r="G60" s="323"/>
      <c r="H60" s="323"/>
      <c r="I60" s="20"/>
    </row>
    <row r="61" spans="1:9">
      <c r="A61" s="187"/>
      <c r="B61" s="332"/>
      <c r="C61" s="187"/>
      <c r="D61" s="187"/>
      <c r="E61" s="187"/>
      <c r="F61" s="187"/>
      <c r="G61" s="323"/>
      <c r="H61" s="323"/>
      <c r="I61" s="20"/>
    </row>
    <row r="62" spans="1:9">
      <c r="A62" s="187"/>
      <c r="B62" s="332"/>
      <c r="C62" s="187"/>
      <c r="D62" s="187"/>
      <c r="E62" s="187"/>
      <c r="F62" s="187"/>
      <c r="G62" s="323"/>
      <c r="H62" s="323"/>
      <c r="I62" s="20"/>
    </row>
    <row r="63" spans="1:9">
      <c r="A63" s="187"/>
      <c r="B63" s="332"/>
      <c r="C63" s="187"/>
      <c r="D63" s="187"/>
      <c r="E63" s="187"/>
      <c r="F63" s="187"/>
      <c r="G63" s="323"/>
      <c r="H63" s="323"/>
      <c r="I63" s="20"/>
    </row>
    <row r="64" spans="1:9">
      <c r="A64" s="187"/>
      <c r="B64" s="332"/>
      <c r="C64" s="187"/>
      <c r="D64" s="187"/>
      <c r="E64" s="187"/>
      <c r="F64" s="187"/>
      <c r="G64" s="323"/>
      <c r="H64" s="323"/>
      <c r="I64" s="20"/>
    </row>
    <row r="65" spans="1:9">
      <c r="A65" s="187"/>
      <c r="B65" s="332"/>
      <c r="C65" s="187"/>
      <c r="D65" s="187"/>
      <c r="E65" s="187"/>
      <c r="F65" s="187"/>
      <c r="G65" s="323"/>
      <c r="H65" s="323"/>
      <c r="I65" s="20"/>
    </row>
    <row r="66" spans="1:9">
      <c r="A66" s="187"/>
      <c r="B66" s="332"/>
      <c r="C66" s="187"/>
      <c r="D66" s="187"/>
      <c r="E66" s="187"/>
      <c r="F66" s="187"/>
      <c r="G66" s="323"/>
      <c r="H66" s="323"/>
      <c r="I66" s="20"/>
    </row>
    <row r="67" spans="1:9">
      <c r="A67" s="187"/>
      <c r="B67" s="332"/>
      <c r="C67" s="187"/>
      <c r="D67" s="187"/>
      <c r="E67" s="187"/>
      <c r="F67" s="187"/>
      <c r="G67" s="323"/>
      <c r="H67" s="323"/>
      <c r="I67" s="20"/>
    </row>
    <row r="68" spans="1:9">
      <c r="A68" s="187"/>
      <c r="B68" s="332"/>
      <c r="C68" s="187"/>
      <c r="D68" s="187"/>
      <c r="E68" s="187"/>
      <c r="F68" s="187"/>
      <c r="G68" s="323"/>
      <c r="H68" s="323"/>
      <c r="I68" s="20"/>
    </row>
    <row r="69" spans="1:9">
      <c r="A69" s="187"/>
      <c r="B69" s="332"/>
      <c r="C69" s="187"/>
      <c r="D69" s="187"/>
      <c r="E69" s="187"/>
      <c r="F69" s="187"/>
      <c r="G69" s="323"/>
      <c r="H69" s="323"/>
      <c r="I69" s="20"/>
    </row>
    <row r="70" spans="1:9">
      <c r="A70" s="187"/>
      <c r="B70" s="332"/>
      <c r="C70" s="187"/>
      <c r="D70" s="187"/>
      <c r="E70" s="187"/>
      <c r="F70" s="187"/>
      <c r="G70" s="323"/>
      <c r="H70" s="323"/>
      <c r="I70" s="20"/>
    </row>
    <row r="71" spans="1:9">
      <c r="A71" s="187"/>
      <c r="B71" s="332"/>
      <c r="C71" s="187"/>
      <c r="D71" s="187"/>
      <c r="E71" s="187"/>
      <c r="F71" s="187"/>
      <c r="G71" s="323"/>
      <c r="H71" s="323"/>
      <c r="I71" s="20"/>
    </row>
    <row r="72" spans="1:9">
      <c r="A72" s="187"/>
      <c r="B72" s="332"/>
      <c r="C72" s="187"/>
      <c r="D72" s="187"/>
      <c r="E72" s="187"/>
      <c r="F72" s="187"/>
      <c r="G72" s="323"/>
      <c r="H72" s="323"/>
      <c r="I72" s="20"/>
    </row>
    <row r="73" spans="1:9">
      <c r="A73" s="187"/>
      <c r="B73" s="332"/>
      <c r="C73" s="187"/>
      <c r="D73" s="187"/>
      <c r="E73" s="187"/>
      <c r="F73" s="187"/>
      <c r="G73" s="323"/>
      <c r="H73" s="323"/>
      <c r="I73" s="20"/>
    </row>
    <row r="74" spans="1:9">
      <c r="A74" s="187"/>
      <c r="B74" s="332"/>
      <c r="C74" s="187"/>
      <c r="D74" s="187"/>
      <c r="E74" s="187"/>
      <c r="F74" s="187"/>
      <c r="G74" s="323"/>
      <c r="H74" s="323"/>
      <c r="I74" s="20"/>
    </row>
    <row r="75" spans="1:9">
      <c r="A75" s="187"/>
      <c r="B75" s="332"/>
      <c r="C75" s="187"/>
      <c r="D75" s="187"/>
      <c r="E75" s="187"/>
      <c r="F75" s="187"/>
      <c r="G75" s="323"/>
      <c r="H75" s="323"/>
      <c r="I75" s="20"/>
    </row>
    <row r="76" spans="1:9">
      <c r="A76" s="187"/>
      <c r="B76" s="332"/>
      <c r="C76" s="187"/>
      <c r="D76" s="187"/>
      <c r="E76" s="187"/>
      <c r="F76" s="187"/>
      <c r="G76" s="323"/>
      <c r="H76" s="323"/>
      <c r="I76" s="20"/>
    </row>
    <row r="77" spans="1:9">
      <c r="A77" s="187"/>
      <c r="B77" s="332"/>
      <c r="C77" s="187"/>
      <c r="D77" s="187"/>
      <c r="E77" s="187"/>
      <c r="F77" s="187"/>
      <c r="G77" s="323"/>
      <c r="H77" s="323"/>
      <c r="I77" s="20"/>
    </row>
    <row r="78" spans="1:9">
      <c r="A78" s="187"/>
      <c r="B78" s="332"/>
      <c r="C78" s="187"/>
      <c r="D78" s="187"/>
      <c r="E78" s="187"/>
      <c r="F78" s="187"/>
      <c r="G78" s="323"/>
      <c r="H78" s="323"/>
      <c r="I78" s="20"/>
    </row>
    <row r="79" spans="1:9">
      <c r="A79" s="187"/>
      <c r="B79" s="332"/>
      <c r="C79" s="187"/>
      <c r="D79" s="187"/>
      <c r="E79" s="187"/>
      <c r="F79" s="187"/>
      <c r="G79" s="323"/>
      <c r="H79" s="323"/>
      <c r="I79" s="20"/>
    </row>
    <row r="80" spans="1:9">
      <c r="A80" s="187"/>
      <c r="B80" s="332"/>
      <c r="C80" s="187"/>
      <c r="D80" s="187"/>
      <c r="E80" s="187"/>
      <c r="F80" s="187"/>
      <c r="G80" s="323"/>
      <c r="H80" s="323"/>
      <c r="I80" s="20"/>
    </row>
    <row r="81" spans="1:9">
      <c r="A81" s="187"/>
      <c r="B81" s="332"/>
      <c r="C81" s="187"/>
      <c r="D81" s="187"/>
      <c r="E81" s="187"/>
      <c r="F81" s="187"/>
      <c r="G81" s="323"/>
      <c r="H81" s="323"/>
      <c r="I81" s="20"/>
    </row>
    <row r="82" spans="1:9">
      <c r="A82" s="187"/>
      <c r="B82" s="332"/>
      <c r="C82" s="187"/>
      <c r="D82" s="187"/>
      <c r="E82" s="187"/>
      <c r="F82" s="187"/>
      <c r="G82" s="323"/>
      <c r="H82" s="323"/>
      <c r="I82" s="20"/>
    </row>
    <row r="83" spans="1:9">
      <c r="A83" s="187"/>
      <c r="B83" s="332"/>
      <c r="C83" s="187"/>
      <c r="D83" s="187"/>
      <c r="E83" s="187"/>
      <c r="F83" s="187"/>
      <c r="G83" s="323"/>
      <c r="H83" s="323"/>
      <c r="I83" s="20"/>
    </row>
    <row r="84" spans="1:9">
      <c r="A84" s="187"/>
      <c r="B84" s="332"/>
      <c r="C84" s="187"/>
      <c r="D84" s="187"/>
      <c r="E84" s="187"/>
      <c r="F84" s="187"/>
      <c r="G84" s="323"/>
      <c r="H84" s="323"/>
      <c r="I84" s="20"/>
    </row>
    <row r="85" spans="1:9">
      <c r="A85" s="187"/>
      <c r="B85" s="332"/>
      <c r="C85" s="187"/>
      <c r="D85" s="187"/>
      <c r="E85" s="187"/>
      <c r="F85" s="187"/>
      <c r="G85" s="323"/>
      <c r="H85" s="323"/>
      <c r="I85" s="20"/>
    </row>
    <row r="86" spans="1:9">
      <c r="A86" s="187"/>
      <c r="B86" s="332"/>
      <c r="C86" s="187"/>
      <c r="D86" s="187"/>
      <c r="E86" s="187"/>
      <c r="F86" s="187"/>
      <c r="G86" s="323"/>
      <c r="H86" s="323"/>
      <c r="I86" s="20"/>
    </row>
    <row r="87" spans="1:9">
      <c r="A87" s="187"/>
      <c r="B87" s="332"/>
      <c r="C87" s="187"/>
      <c r="D87" s="187"/>
      <c r="E87" s="187"/>
      <c r="F87" s="187"/>
      <c r="G87" s="323"/>
      <c r="H87" s="323"/>
      <c r="I87" s="20"/>
    </row>
    <row r="88" spans="1:9">
      <c r="A88" s="187"/>
      <c r="B88" s="332"/>
      <c r="C88" s="187"/>
      <c r="D88" s="187"/>
      <c r="E88" s="187"/>
      <c r="F88" s="187"/>
      <c r="G88" s="323"/>
      <c r="H88" s="323"/>
      <c r="I88" s="20"/>
    </row>
    <row r="89" spans="1:9">
      <c r="A89" s="187"/>
      <c r="B89" s="332"/>
      <c r="C89" s="187"/>
      <c r="D89" s="187"/>
      <c r="E89" s="187"/>
      <c r="F89" s="187"/>
      <c r="G89" s="323"/>
      <c r="H89" s="323"/>
      <c r="I89" s="20"/>
    </row>
    <row r="90" spans="1:9">
      <c r="A90" s="187"/>
      <c r="B90" s="332"/>
      <c r="C90" s="187"/>
      <c r="D90" s="187"/>
      <c r="E90" s="187"/>
      <c r="F90" s="187"/>
      <c r="G90" s="323"/>
      <c r="H90" s="323"/>
      <c r="I90" s="20"/>
    </row>
    <row r="91" spans="1:9">
      <c r="A91" s="187"/>
      <c r="B91" s="332"/>
      <c r="C91" s="187"/>
      <c r="D91" s="187"/>
      <c r="E91" s="187"/>
      <c r="F91" s="187"/>
      <c r="G91" s="323"/>
      <c r="H91" s="323"/>
      <c r="I91" s="20"/>
    </row>
    <row r="92" spans="1:9">
      <c r="A92" s="187"/>
      <c r="B92" s="332"/>
      <c r="C92" s="187"/>
      <c r="D92" s="187"/>
      <c r="E92" s="187"/>
      <c r="F92" s="187"/>
      <c r="G92" s="323"/>
      <c r="H92" s="323"/>
      <c r="I92" s="20"/>
    </row>
    <row r="93" spans="1:9">
      <c r="A93" s="187"/>
      <c r="B93" s="332"/>
      <c r="C93" s="187"/>
      <c r="D93" s="187"/>
      <c r="E93" s="187"/>
      <c r="F93" s="187"/>
      <c r="G93" s="323"/>
      <c r="H93" s="323"/>
      <c r="I93" s="20"/>
    </row>
    <row r="94" spans="1:9">
      <c r="A94" s="187"/>
      <c r="B94" s="332"/>
      <c r="C94" s="187"/>
      <c r="D94" s="187"/>
      <c r="E94" s="187"/>
      <c r="F94" s="187"/>
      <c r="G94" s="323"/>
      <c r="H94" s="323"/>
      <c r="I94" s="20"/>
    </row>
    <row r="95" spans="1:9">
      <c r="A95" s="187"/>
      <c r="B95" s="332"/>
      <c r="C95" s="187"/>
      <c r="D95" s="187"/>
      <c r="E95" s="187"/>
      <c r="F95" s="187"/>
      <c r="G95" s="323"/>
      <c r="H95" s="323"/>
      <c r="I95" s="20"/>
    </row>
    <row r="96" spans="1:9">
      <c r="A96" s="187"/>
      <c r="B96" s="332"/>
      <c r="C96" s="187"/>
      <c r="D96" s="187"/>
      <c r="E96" s="187"/>
      <c r="F96" s="187"/>
      <c r="G96" s="323"/>
      <c r="H96" s="323"/>
      <c r="I96" s="20"/>
    </row>
    <row r="97" spans="1:9">
      <c r="A97" s="187"/>
      <c r="B97" s="332"/>
      <c r="C97" s="187"/>
      <c r="D97" s="187"/>
      <c r="E97" s="187"/>
      <c r="F97" s="187"/>
      <c r="G97" s="323"/>
      <c r="H97" s="323"/>
      <c r="I97" s="20"/>
    </row>
    <row r="98" spans="1:9">
      <c r="A98" s="187"/>
      <c r="B98" s="332"/>
      <c r="C98" s="187"/>
      <c r="D98" s="187"/>
      <c r="E98" s="187"/>
      <c r="F98" s="187"/>
      <c r="G98" s="323"/>
      <c r="H98" s="323"/>
      <c r="I98" s="20"/>
    </row>
    <row r="99" spans="1:9">
      <c r="A99" s="187"/>
      <c r="B99" s="332"/>
      <c r="C99" s="187"/>
      <c r="D99" s="187"/>
      <c r="E99" s="187"/>
      <c r="F99" s="187"/>
      <c r="G99" s="323"/>
      <c r="H99" s="323"/>
      <c r="I99" s="20"/>
    </row>
    <row r="100" spans="1:9">
      <c r="A100" s="187"/>
      <c r="B100" s="332"/>
      <c r="C100" s="187"/>
      <c r="D100" s="187"/>
      <c r="E100" s="187"/>
      <c r="F100" s="187"/>
      <c r="G100" s="323"/>
      <c r="H100" s="323"/>
      <c r="I100" s="20"/>
    </row>
    <row r="101" spans="1:9">
      <c r="A101" s="187"/>
      <c r="B101" s="332"/>
      <c r="C101" s="187"/>
      <c r="D101" s="187"/>
      <c r="E101" s="187"/>
      <c r="F101" s="187"/>
      <c r="G101" s="323"/>
      <c r="H101" s="323"/>
      <c r="I101" s="20"/>
    </row>
    <row r="102" spans="1:9">
      <c r="A102" s="187"/>
      <c r="B102" s="332"/>
      <c r="C102" s="187"/>
      <c r="D102" s="187"/>
      <c r="E102" s="187"/>
      <c r="F102" s="187"/>
      <c r="G102" s="323"/>
      <c r="H102" s="323"/>
      <c r="I102" s="20"/>
    </row>
    <row r="103" spans="1:9">
      <c r="A103" s="187"/>
      <c r="B103" s="332"/>
      <c r="C103" s="187"/>
      <c r="D103" s="187"/>
      <c r="E103" s="187"/>
      <c r="F103" s="187"/>
      <c r="G103" s="323"/>
      <c r="H103" s="323"/>
      <c r="I103" s="20"/>
    </row>
    <row r="104" spans="1:9">
      <c r="A104" s="187"/>
      <c r="B104" s="332"/>
      <c r="C104" s="187"/>
      <c r="D104" s="187"/>
      <c r="E104" s="187"/>
      <c r="F104" s="187"/>
      <c r="G104" s="323"/>
      <c r="H104" s="323"/>
      <c r="I104" s="20"/>
    </row>
    <row r="105" spans="1:9">
      <c r="A105" s="187"/>
      <c r="B105" s="332"/>
      <c r="C105" s="187"/>
      <c r="D105" s="187"/>
      <c r="E105" s="187"/>
      <c r="F105" s="187"/>
      <c r="G105" s="323"/>
      <c r="H105" s="323"/>
      <c r="I105" s="20"/>
    </row>
    <row r="106" spans="1:9">
      <c r="A106" s="187"/>
      <c r="B106" s="332"/>
      <c r="C106" s="187"/>
      <c r="D106" s="187"/>
      <c r="E106" s="187"/>
      <c r="F106" s="187"/>
      <c r="G106" s="323"/>
      <c r="H106" s="323"/>
      <c r="I106" s="20"/>
    </row>
    <row r="107" spans="1:9">
      <c r="A107" s="187"/>
      <c r="B107" s="332"/>
      <c r="C107" s="187"/>
      <c r="D107" s="187"/>
      <c r="E107" s="187"/>
      <c r="F107" s="187"/>
      <c r="G107" s="323"/>
      <c r="H107" s="323"/>
      <c r="I107" s="20"/>
    </row>
    <row r="108" spans="1:9">
      <c r="A108" s="187"/>
      <c r="B108" s="332"/>
      <c r="C108" s="187"/>
      <c r="D108" s="187"/>
      <c r="E108" s="187"/>
      <c r="F108" s="187"/>
      <c r="G108" s="323"/>
      <c r="H108" s="323"/>
      <c r="I108" s="20"/>
    </row>
    <row r="109" spans="1:9">
      <c r="A109" s="187"/>
      <c r="B109" s="332"/>
      <c r="C109" s="187"/>
      <c r="D109" s="187"/>
      <c r="E109" s="187"/>
      <c r="F109" s="187"/>
      <c r="G109" s="323"/>
      <c r="H109" s="323"/>
      <c r="I109" s="20"/>
    </row>
    <row r="110" spans="1:9">
      <c r="A110" s="187"/>
      <c r="B110" s="332"/>
      <c r="C110" s="187"/>
      <c r="D110" s="187"/>
      <c r="E110" s="187"/>
      <c r="F110" s="187"/>
      <c r="G110" s="323"/>
      <c r="H110" s="323"/>
      <c r="I110" s="20"/>
    </row>
    <row r="111" spans="1:9">
      <c r="A111" s="187"/>
      <c r="B111" s="332"/>
      <c r="C111" s="187"/>
      <c r="D111" s="187"/>
      <c r="E111" s="187"/>
      <c r="F111" s="187"/>
      <c r="G111" s="323"/>
      <c r="H111" s="323"/>
      <c r="I111" s="20"/>
    </row>
    <row r="112" spans="1:9">
      <c r="A112" s="187"/>
      <c r="B112" s="332"/>
      <c r="C112" s="187"/>
      <c r="D112" s="187"/>
      <c r="E112" s="187"/>
      <c r="F112" s="187"/>
      <c r="G112" s="323"/>
      <c r="H112" s="323"/>
      <c r="I112" s="20"/>
    </row>
    <row r="113" spans="1:9">
      <c r="A113" s="187"/>
      <c r="B113" s="332"/>
      <c r="C113" s="187"/>
      <c r="D113" s="187"/>
      <c r="E113" s="187"/>
      <c r="F113" s="187"/>
      <c r="G113" s="323"/>
      <c r="H113" s="323"/>
      <c r="I113" s="20"/>
    </row>
    <row r="114" spans="1:9">
      <c r="A114" s="187"/>
      <c r="B114" s="332"/>
      <c r="C114" s="187"/>
      <c r="D114" s="187"/>
      <c r="E114" s="187"/>
      <c r="F114" s="187"/>
      <c r="G114" s="323"/>
      <c r="H114" s="323"/>
      <c r="I114" s="20"/>
    </row>
    <row r="115" spans="1:9">
      <c r="A115" s="187"/>
      <c r="B115" s="332"/>
      <c r="C115" s="187"/>
      <c r="D115" s="187"/>
      <c r="E115" s="187"/>
      <c r="F115" s="187"/>
      <c r="G115" s="323"/>
      <c r="H115" s="323"/>
      <c r="I115" s="20"/>
    </row>
    <row r="116" spans="1:9">
      <c r="A116" s="187"/>
      <c r="B116" s="332"/>
      <c r="C116" s="187"/>
      <c r="D116" s="187"/>
      <c r="E116" s="187"/>
      <c r="F116" s="187"/>
      <c r="G116" s="323"/>
      <c r="H116" s="323"/>
      <c r="I116" s="20"/>
    </row>
    <row r="117" spans="1:9">
      <c r="A117" s="187"/>
      <c r="B117" s="332"/>
      <c r="C117" s="187"/>
      <c r="D117" s="187"/>
      <c r="E117" s="187"/>
      <c r="F117" s="187"/>
      <c r="G117" s="323"/>
      <c r="H117" s="323"/>
      <c r="I117" s="20"/>
    </row>
    <row r="118" spans="1:9">
      <c r="A118" s="187"/>
      <c r="B118" s="332"/>
      <c r="C118" s="187"/>
      <c r="D118" s="187"/>
      <c r="E118" s="187"/>
      <c r="F118" s="187"/>
      <c r="G118" s="323"/>
      <c r="H118" s="323"/>
      <c r="I118" s="20"/>
    </row>
    <row r="119" spans="1:9">
      <c r="A119" s="187"/>
      <c r="B119" s="332"/>
      <c r="C119" s="187"/>
      <c r="D119" s="187"/>
      <c r="E119" s="187"/>
      <c r="F119" s="187"/>
      <c r="G119" s="323"/>
      <c r="H119" s="323"/>
      <c r="I119" s="20"/>
    </row>
    <row r="120" spans="1:9">
      <c r="A120" s="187"/>
      <c r="B120" s="332"/>
      <c r="C120" s="187"/>
      <c r="D120" s="187"/>
      <c r="E120" s="187"/>
      <c r="F120" s="187"/>
      <c r="G120" s="323"/>
      <c r="H120" s="323"/>
      <c r="I120" s="20"/>
    </row>
    <row r="121" spans="1:9">
      <c r="A121" s="187"/>
      <c r="B121" s="332"/>
      <c r="C121" s="187"/>
      <c r="D121" s="187"/>
      <c r="E121" s="187"/>
      <c r="F121" s="187"/>
      <c r="G121" s="323"/>
      <c r="H121" s="323"/>
      <c r="I121" s="20"/>
    </row>
    <row r="122" spans="1:9">
      <c r="A122" s="187"/>
      <c r="B122" s="332"/>
      <c r="C122" s="187"/>
      <c r="D122" s="187"/>
      <c r="E122" s="187"/>
      <c r="F122" s="187"/>
      <c r="G122" s="323"/>
      <c r="H122" s="323"/>
      <c r="I122" s="20"/>
    </row>
    <row r="123" spans="1:9">
      <c r="A123" s="187"/>
      <c r="B123" s="332"/>
      <c r="C123" s="187"/>
      <c r="D123" s="187"/>
      <c r="E123" s="187"/>
      <c r="F123" s="187"/>
      <c r="G123" s="323"/>
      <c r="H123" s="323"/>
      <c r="I123" s="20"/>
    </row>
    <row r="124" spans="1:9">
      <c r="A124" s="187"/>
      <c r="B124" s="332"/>
      <c r="C124" s="187"/>
      <c r="D124" s="187"/>
      <c r="E124" s="187"/>
      <c r="F124" s="187"/>
      <c r="G124" s="323"/>
      <c r="H124" s="323"/>
      <c r="I124" s="20"/>
    </row>
    <row r="125" spans="1:9">
      <c r="A125" s="187"/>
      <c r="B125" s="332"/>
      <c r="C125" s="187"/>
      <c r="D125" s="187"/>
      <c r="E125" s="187"/>
      <c r="F125" s="187"/>
      <c r="G125" s="323"/>
      <c r="H125" s="323"/>
      <c r="I125" s="20"/>
    </row>
    <row r="126" spans="1:9">
      <c r="A126" s="187"/>
      <c r="B126" s="332"/>
      <c r="C126" s="187"/>
      <c r="D126" s="187"/>
      <c r="E126" s="187"/>
      <c r="F126" s="187"/>
      <c r="G126" s="323"/>
      <c r="H126" s="323"/>
      <c r="I126" s="20"/>
    </row>
    <row r="127" spans="1:9">
      <c r="A127" s="187"/>
      <c r="B127" s="332"/>
      <c r="C127" s="187"/>
      <c r="D127" s="187"/>
      <c r="E127" s="187"/>
      <c r="F127" s="187"/>
      <c r="G127" s="323"/>
      <c r="H127" s="323"/>
      <c r="I127" s="20"/>
    </row>
    <row r="128" spans="1:9">
      <c r="A128" s="187"/>
      <c r="B128" s="332"/>
      <c r="C128" s="187"/>
      <c r="D128" s="187"/>
      <c r="E128" s="187"/>
      <c r="F128" s="187"/>
      <c r="G128" s="323"/>
      <c r="H128" s="323"/>
      <c r="I128" s="20"/>
    </row>
    <row r="129" spans="1:9">
      <c r="A129" s="187"/>
      <c r="B129" s="332"/>
      <c r="C129" s="187"/>
      <c r="D129" s="187"/>
      <c r="E129" s="187"/>
      <c r="F129" s="187"/>
      <c r="G129" s="323"/>
      <c r="H129" s="323"/>
      <c r="I129" s="20"/>
    </row>
    <row r="130" spans="1:9">
      <c r="A130" s="187"/>
      <c r="B130" s="332"/>
      <c r="C130" s="187"/>
      <c r="D130" s="187"/>
      <c r="E130" s="187"/>
      <c r="F130" s="187"/>
      <c r="G130" s="323"/>
      <c r="H130" s="323"/>
      <c r="I130" s="20"/>
    </row>
    <row r="131" spans="1:9">
      <c r="A131" s="187"/>
      <c r="B131" s="332"/>
      <c r="C131" s="187"/>
      <c r="D131" s="187"/>
      <c r="E131" s="187"/>
      <c r="F131" s="187"/>
      <c r="G131" s="323"/>
      <c r="H131" s="323"/>
      <c r="I131" s="20"/>
    </row>
    <row r="132" spans="1:9">
      <c r="A132" s="187"/>
      <c r="B132" s="332"/>
      <c r="C132" s="187"/>
      <c r="D132" s="187"/>
      <c r="E132" s="187"/>
      <c r="F132" s="187"/>
      <c r="G132" s="323"/>
      <c r="H132" s="323"/>
      <c r="I132" s="20"/>
    </row>
    <row r="133" spans="1:9">
      <c r="A133" s="187"/>
      <c r="B133" s="332"/>
      <c r="C133" s="187"/>
      <c r="D133" s="187"/>
      <c r="E133" s="187"/>
      <c r="F133" s="187"/>
      <c r="G133" s="323"/>
      <c r="H133" s="323"/>
      <c r="I133" s="20"/>
    </row>
    <row r="134" spans="1:9">
      <c r="A134" s="187"/>
      <c r="B134" s="332"/>
      <c r="C134" s="187"/>
      <c r="D134" s="187"/>
      <c r="E134" s="187"/>
      <c r="F134" s="187"/>
      <c r="G134" s="323"/>
      <c r="H134" s="323"/>
      <c r="I134" s="20"/>
    </row>
    <row r="135" spans="1:9">
      <c r="A135" s="187"/>
      <c r="B135" s="332"/>
      <c r="C135" s="187"/>
      <c r="D135" s="187"/>
      <c r="E135" s="187"/>
      <c r="F135" s="187"/>
      <c r="G135" s="323"/>
      <c r="H135" s="323"/>
      <c r="I135" s="20"/>
    </row>
    <row r="136" spans="1:9">
      <c r="A136" s="187"/>
      <c r="B136" s="332"/>
      <c r="C136" s="187"/>
      <c r="D136" s="187"/>
      <c r="E136" s="187"/>
      <c r="F136" s="187"/>
      <c r="G136" s="323"/>
      <c r="H136" s="323"/>
      <c r="I136" s="20"/>
    </row>
    <row r="137" spans="1:9">
      <c r="A137" s="187"/>
      <c r="B137" s="332"/>
      <c r="C137" s="187"/>
      <c r="D137" s="187"/>
      <c r="E137" s="187"/>
      <c r="F137" s="187"/>
      <c r="G137" s="323"/>
      <c r="H137" s="323"/>
      <c r="I137" s="20"/>
    </row>
    <row r="138" spans="1:9">
      <c r="A138" s="187"/>
      <c r="B138" s="332"/>
      <c r="C138" s="187"/>
      <c r="D138" s="187"/>
      <c r="E138" s="187"/>
      <c r="F138" s="187"/>
      <c r="G138" s="323"/>
      <c r="H138" s="323"/>
      <c r="I138" s="20"/>
    </row>
    <row r="139" spans="1:9">
      <c r="A139" s="187"/>
      <c r="B139" s="332"/>
      <c r="C139" s="187"/>
      <c r="D139" s="187"/>
      <c r="E139" s="187"/>
      <c r="F139" s="187"/>
      <c r="G139" s="323"/>
      <c r="H139" s="323"/>
      <c r="I139" s="20"/>
    </row>
    <row r="140" spans="1:9">
      <c r="A140" s="187"/>
      <c r="B140" s="332"/>
      <c r="C140" s="187"/>
      <c r="D140" s="187"/>
      <c r="E140" s="187"/>
      <c r="F140" s="187"/>
      <c r="G140" s="323"/>
      <c r="H140" s="323"/>
      <c r="I140" s="20"/>
    </row>
    <row r="141" spans="1:9">
      <c r="A141" s="187"/>
      <c r="B141" s="332"/>
      <c r="C141" s="187"/>
      <c r="D141" s="187"/>
      <c r="E141" s="187"/>
      <c r="F141" s="187"/>
      <c r="G141" s="323"/>
      <c r="H141" s="323"/>
      <c r="I141" s="20"/>
    </row>
    <row r="142" spans="1:9">
      <c r="A142" s="187"/>
      <c r="B142" s="332"/>
      <c r="C142" s="187"/>
      <c r="D142" s="187"/>
      <c r="E142" s="187"/>
      <c r="F142" s="187"/>
      <c r="G142" s="323"/>
      <c r="H142" s="323"/>
      <c r="I142" s="20"/>
    </row>
    <row r="143" spans="1:9">
      <c r="A143" s="187"/>
      <c r="B143" s="332"/>
      <c r="C143" s="187"/>
      <c r="D143" s="187"/>
      <c r="E143" s="187"/>
      <c r="F143" s="187"/>
      <c r="G143" s="323"/>
      <c r="H143" s="323"/>
      <c r="I143" s="20"/>
    </row>
    <row r="144" spans="1:9">
      <c r="A144" s="187"/>
      <c r="B144" s="332"/>
      <c r="C144" s="187"/>
      <c r="D144" s="187"/>
      <c r="E144" s="187"/>
      <c r="F144" s="187"/>
      <c r="G144" s="323"/>
      <c r="H144" s="323"/>
      <c r="I144" s="20"/>
    </row>
    <row r="145" spans="1:9">
      <c r="A145" s="187"/>
      <c r="B145" s="332"/>
      <c r="C145" s="187"/>
      <c r="D145" s="187"/>
      <c r="E145" s="187"/>
      <c r="F145" s="187"/>
      <c r="G145" s="323"/>
      <c r="H145" s="323"/>
      <c r="I145" s="20"/>
    </row>
    <row r="146" spans="1:9">
      <c r="A146" s="187"/>
      <c r="B146" s="332"/>
      <c r="C146" s="187"/>
      <c r="D146" s="187"/>
      <c r="E146" s="187"/>
      <c r="F146" s="187"/>
      <c r="G146" s="323"/>
      <c r="H146" s="323"/>
      <c r="I146" s="20"/>
    </row>
    <row r="147" spans="1:9">
      <c r="A147" s="187"/>
      <c r="B147" s="332"/>
      <c r="C147" s="187"/>
      <c r="D147" s="187"/>
      <c r="E147" s="187"/>
      <c r="F147" s="187"/>
      <c r="G147" s="323"/>
      <c r="H147" s="323"/>
      <c r="I147" s="20"/>
    </row>
    <row r="148" spans="1:9">
      <c r="A148" s="187"/>
      <c r="B148" s="332"/>
      <c r="C148" s="187"/>
      <c r="D148" s="187"/>
      <c r="E148" s="187"/>
      <c r="F148" s="187"/>
      <c r="G148" s="323"/>
      <c r="H148" s="323"/>
      <c r="I148" s="20"/>
    </row>
    <row r="149" spans="1:9">
      <c r="A149" s="187"/>
      <c r="B149" s="332"/>
      <c r="C149" s="187"/>
      <c r="D149" s="187"/>
      <c r="E149" s="187"/>
      <c r="F149" s="187"/>
      <c r="G149" s="323"/>
      <c r="H149" s="323"/>
      <c r="I149" s="20"/>
    </row>
    <row r="150" spans="1:9">
      <c r="A150" s="187"/>
      <c r="B150" s="332"/>
      <c r="C150" s="187"/>
      <c r="D150" s="187"/>
      <c r="E150" s="187"/>
      <c r="F150" s="187"/>
      <c r="G150" s="323"/>
      <c r="H150" s="323"/>
      <c r="I150" s="20"/>
    </row>
    <row r="151" spans="1:9">
      <c r="A151" s="187"/>
      <c r="B151" s="332"/>
      <c r="C151" s="187"/>
      <c r="D151" s="187"/>
      <c r="E151" s="187"/>
      <c r="F151" s="187"/>
      <c r="G151" s="323"/>
      <c r="H151" s="323"/>
      <c r="I151" s="20"/>
    </row>
    <row r="152" spans="1:9">
      <c r="A152" s="187"/>
      <c r="B152" s="332"/>
      <c r="C152" s="187"/>
      <c r="D152" s="187"/>
      <c r="E152" s="187"/>
      <c r="F152" s="187"/>
      <c r="G152" s="323"/>
      <c r="H152" s="323"/>
      <c r="I152" s="20"/>
    </row>
    <row r="153" spans="1:9">
      <c r="A153" s="187"/>
      <c r="B153" s="332"/>
      <c r="C153" s="187"/>
      <c r="D153" s="187"/>
      <c r="E153" s="187"/>
      <c r="F153" s="187"/>
      <c r="G153" s="323"/>
      <c r="H153" s="323"/>
      <c r="I153" s="20"/>
    </row>
    <row r="154" spans="1:9">
      <c r="A154" s="187"/>
      <c r="B154" s="332"/>
      <c r="C154" s="187"/>
      <c r="D154" s="187"/>
      <c r="E154" s="187"/>
      <c r="F154" s="187"/>
      <c r="G154" s="323"/>
      <c r="H154" s="323"/>
      <c r="I154" s="20"/>
    </row>
    <row r="155" spans="1:9">
      <c r="A155" s="187"/>
      <c r="B155" s="332"/>
      <c r="C155" s="187"/>
      <c r="D155" s="187"/>
      <c r="E155" s="187"/>
      <c r="F155" s="187"/>
      <c r="G155" s="323"/>
      <c r="H155" s="323"/>
      <c r="I155" s="20"/>
    </row>
    <row r="156" spans="1:9">
      <c r="A156" s="187"/>
      <c r="B156" s="332"/>
      <c r="C156" s="187"/>
      <c r="D156" s="187"/>
      <c r="E156" s="187"/>
      <c r="F156" s="187"/>
      <c r="G156" s="323"/>
      <c r="H156" s="323"/>
      <c r="I156" s="20"/>
    </row>
    <row r="157" spans="1:9">
      <c r="A157" s="187"/>
      <c r="B157" s="332"/>
      <c r="C157" s="187"/>
      <c r="D157" s="187"/>
      <c r="E157" s="187"/>
      <c r="F157" s="187"/>
      <c r="G157" s="323"/>
      <c r="H157" s="323"/>
      <c r="I157" s="20"/>
    </row>
    <row r="158" spans="1:9">
      <c r="A158" s="187"/>
      <c r="B158" s="332"/>
      <c r="C158" s="187"/>
      <c r="D158" s="187"/>
      <c r="E158" s="187"/>
      <c r="F158" s="187"/>
      <c r="G158" s="323"/>
      <c r="H158" s="323"/>
      <c r="I158" s="20"/>
    </row>
    <row r="159" spans="1:9">
      <c r="A159" s="187"/>
      <c r="B159" s="332"/>
      <c r="C159" s="187"/>
      <c r="D159" s="187"/>
      <c r="E159" s="187"/>
      <c r="F159" s="187"/>
      <c r="G159" s="323"/>
      <c r="H159" s="323"/>
      <c r="I159" s="20"/>
    </row>
    <row r="160" spans="1:9">
      <c r="A160" s="187"/>
      <c r="B160" s="332"/>
      <c r="C160" s="187"/>
      <c r="D160" s="187"/>
      <c r="E160" s="187"/>
      <c r="F160" s="187"/>
      <c r="G160" s="323"/>
      <c r="H160" s="323"/>
      <c r="I160" s="20"/>
    </row>
    <row r="161" spans="1:9">
      <c r="A161" s="187"/>
      <c r="B161" s="332"/>
      <c r="C161" s="187"/>
      <c r="D161" s="187"/>
      <c r="E161" s="187"/>
      <c r="F161" s="187"/>
      <c r="G161" s="323"/>
      <c r="H161" s="323"/>
      <c r="I161" s="20"/>
    </row>
    <row r="162" spans="1:9">
      <c r="A162" s="187"/>
      <c r="B162" s="332"/>
      <c r="C162" s="187"/>
      <c r="D162" s="187"/>
      <c r="E162" s="187"/>
      <c r="F162" s="187"/>
      <c r="G162" s="323"/>
      <c r="H162" s="323"/>
      <c r="I162" s="20"/>
    </row>
    <row r="163" spans="1:9">
      <c r="A163" s="187"/>
      <c r="B163" s="332"/>
      <c r="C163" s="187"/>
      <c r="D163" s="187"/>
      <c r="E163" s="187"/>
      <c r="F163" s="187"/>
      <c r="G163" s="323"/>
      <c r="H163" s="323"/>
      <c r="I163" s="20"/>
    </row>
    <row r="164" spans="1:9">
      <c r="A164" s="187"/>
      <c r="B164" s="332"/>
      <c r="C164" s="187"/>
      <c r="D164" s="187"/>
      <c r="E164" s="187"/>
      <c r="F164" s="187"/>
      <c r="G164" s="323"/>
      <c r="H164" s="323"/>
      <c r="I164" s="20"/>
    </row>
    <row r="165" spans="1:9">
      <c r="A165" s="187"/>
      <c r="B165" s="332"/>
      <c r="C165" s="187"/>
      <c r="D165" s="187"/>
      <c r="E165" s="187"/>
      <c r="F165" s="187"/>
      <c r="G165" s="323"/>
      <c r="H165" s="323"/>
      <c r="I165" s="20"/>
    </row>
    <row r="166" spans="1:9">
      <c r="A166" s="187"/>
      <c r="B166" s="332"/>
      <c r="C166" s="187"/>
      <c r="D166" s="187"/>
      <c r="E166" s="187"/>
      <c r="F166" s="187"/>
      <c r="G166" s="323"/>
      <c r="H166" s="323"/>
      <c r="I166" s="20"/>
    </row>
    <row r="167" spans="1:9">
      <c r="A167" s="187"/>
      <c r="B167" s="332"/>
      <c r="C167" s="187"/>
      <c r="D167" s="187"/>
      <c r="E167" s="187"/>
      <c r="F167" s="187"/>
      <c r="G167" s="323"/>
      <c r="H167" s="323"/>
      <c r="I167" s="20"/>
    </row>
    <row r="168" spans="1:9">
      <c r="A168" s="187"/>
      <c r="B168" s="332"/>
      <c r="C168" s="187"/>
      <c r="D168" s="187"/>
      <c r="E168" s="187"/>
      <c r="F168" s="187"/>
      <c r="G168" s="323"/>
      <c r="H168" s="323"/>
      <c r="I168" s="20"/>
    </row>
    <row r="169" spans="1:9">
      <c r="A169" s="187"/>
      <c r="B169" s="332"/>
      <c r="C169" s="187"/>
      <c r="D169" s="187"/>
      <c r="E169" s="187"/>
      <c r="F169" s="187"/>
      <c r="G169" s="323"/>
      <c r="H169" s="323"/>
      <c r="I169" s="20"/>
    </row>
    <row r="170" spans="1:9">
      <c r="A170" s="187"/>
      <c r="B170" s="332"/>
      <c r="C170" s="187"/>
      <c r="D170" s="187"/>
      <c r="E170" s="187"/>
      <c r="F170" s="187"/>
      <c r="G170" s="323"/>
      <c r="H170" s="323"/>
      <c r="I170" s="20"/>
    </row>
    <row r="171" spans="1:9">
      <c r="A171" s="187"/>
      <c r="B171" s="332"/>
      <c r="C171" s="187"/>
      <c r="D171" s="187"/>
      <c r="E171" s="187"/>
      <c r="F171" s="187"/>
      <c r="G171" s="323"/>
      <c r="H171" s="323"/>
      <c r="I171" s="20"/>
    </row>
    <row r="172" spans="1:9">
      <c r="A172" s="187"/>
      <c r="B172" s="332"/>
      <c r="C172" s="187"/>
      <c r="D172" s="187"/>
      <c r="E172" s="187"/>
      <c r="F172" s="187"/>
      <c r="G172" s="323"/>
      <c r="H172" s="323"/>
      <c r="I172" s="20"/>
    </row>
    <row r="173" spans="1:9">
      <c r="A173" s="187"/>
      <c r="B173" s="332"/>
      <c r="C173" s="187"/>
      <c r="D173" s="187"/>
      <c r="E173" s="187"/>
      <c r="F173" s="187"/>
      <c r="G173" s="323"/>
      <c r="H173" s="323"/>
      <c r="I173" s="20"/>
    </row>
    <row r="174" spans="1:9">
      <c r="A174" s="187"/>
      <c r="B174" s="332"/>
      <c r="C174" s="187"/>
      <c r="D174" s="187"/>
      <c r="E174" s="187"/>
      <c r="F174" s="187"/>
      <c r="G174" s="323"/>
      <c r="H174" s="323"/>
      <c r="I174" s="20"/>
    </row>
    <row r="175" spans="1:9">
      <c r="A175" s="187"/>
      <c r="B175" s="332"/>
      <c r="C175" s="187"/>
      <c r="D175" s="187"/>
      <c r="E175" s="187"/>
      <c r="F175" s="187"/>
      <c r="G175" s="323"/>
      <c r="H175" s="323"/>
      <c r="I175" s="20"/>
    </row>
    <row r="176" spans="1:9">
      <c r="A176" s="187"/>
      <c r="B176" s="332"/>
      <c r="C176" s="187"/>
      <c r="D176" s="187"/>
      <c r="E176" s="187"/>
      <c r="F176" s="187"/>
      <c r="G176" s="323"/>
      <c r="H176" s="323"/>
      <c r="I176" s="20"/>
    </row>
    <row r="177" spans="1:9">
      <c r="A177" s="187"/>
      <c r="B177" s="332"/>
      <c r="C177" s="187"/>
      <c r="D177" s="187"/>
      <c r="E177" s="187"/>
      <c r="F177" s="187"/>
      <c r="G177" s="323"/>
      <c r="H177" s="323"/>
      <c r="I177" s="20"/>
    </row>
    <row r="178" spans="1:9">
      <c r="A178" s="187"/>
      <c r="B178" s="332"/>
      <c r="C178" s="187"/>
      <c r="D178" s="187"/>
      <c r="E178" s="187"/>
      <c r="F178" s="187"/>
      <c r="G178" s="323"/>
      <c r="H178" s="323"/>
      <c r="I178" s="20"/>
    </row>
    <row r="179" spans="1:9">
      <c r="A179" s="187"/>
      <c r="B179" s="332"/>
      <c r="C179" s="187"/>
      <c r="D179" s="187"/>
      <c r="E179" s="187"/>
      <c r="F179" s="187"/>
      <c r="G179" s="323"/>
      <c r="H179" s="323"/>
      <c r="I179" s="20"/>
    </row>
    <row r="180" spans="1:9">
      <c r="A180" s="187"/>
      <c r="B180" s="332"/>
      <c r="C180" s="187"/>
      <c r="D180" s="187"/>
      <c r="E180" s="187"/>
      <c r="F180" s="187"/>
      <c r="G180" s="323"/>
      <c r="H180" s="323"/>
      <c r="I180" s="20"/>
    </row>
    <row r="181" spans="1:9">
      <c r="A181" s="187"/>
      <c r="B181" s="332"/>
      <c r="C181" s="187"/>
      <c r="D181" s="187"/>
      <c r="E181" s="187"/>
      <c r="F181" s="187"/>
      <c r="G181" s="323"/>
      <c r="H181" s="323"/>
      <c r="I181" s="20"/>
    </row>
    <row r="182" spans="1:9">
      <c r="A182" s="187"/>
      <c r="B182" s="332"/>
      <c r="C182" s="187"/>
      <c r="D182" s="187"/>
      <c r="E182" s="187"/>
      <c r="F182" s="187"/>
      <c r="G182" s="323"/>
      <c r="H182" s="323"/>
      <c r="I182" s="20"/>
    </row>
    <row r="183" spans="1:9">
      <c r="A183" s="187"/>
      <c r="B183" s="332"/>
      <c r="C183" s="187"/>
      <c r="D183" s="187"/>
      <c r="E183" s="187"/>
      <c r="F183" s="187"/>
      <c r="G183" s="323"/>
      <c r="H183" s="323"/>
      <c r="I183" s="20"/>
    </row>
    <row r="184" spans="1:9">
      <c r="A184" s="187"/>
      <c r="B184" s="332"/>
      <c r="C184" s="187"/>
      <c r="D184" s="187"/>
      <c r="E184" s="187"/>
      <c r="F184" s="187"/>
      <c r="G184" s="323"/>
      <c r="H184" s="323"/>
      <c r="I184" s="20"/>
    </row>
    <row r="185" spans="1:9">
      <c r="A185" s="187"/>
      <c r="B185" s="332"/>
      <c r="C185" s="187"/>
      <c r="D185" s="187"/>
      <c r="E185" s="187"/>
      <c r="F185" s="187"/>
      <c r="G185" s="323"/>
      <c r="H185" s="323"/>
      <c r="I185" s="20"/>
    </row>
    <row r="186" spans="1:9">
      <c r="A186" s="187"/>
      <c r="B186" s="332"/>
      <c r="C186" s="187"/>
      <c r="D186" s="187"/>
      <c r="E186" s="187"/>
      <c r="F186" s="187"/>
      <c r="G186" s="323"/>
      <c r="H186" s="323"/>
      <c r="I186" s="20"/>
    </row>
    <row r="187" spans="1:9">
      <c r="A187" s="187"/>
      <c r="B187" s="332"/>
      <c r="C187" s="187"/>
      <c r="D187" s="187"/>
      <c r="E187" s="187"/>
      <c r="F187" s="187"/>
      <c r="G187" s="323"/>
      <c r="H187" s="323"/>
      <c r="I187" s="20"/>
    </row>
    <row r="188" spans="1:9">
      <c r="A188" s="187"/>
      <c r="B188" s="332"/>
      <c r="C188" s="187"/>
      <c r="D188" s="187"/>
      <c r="E188" s="187"/>
      <c r="F188" s="187"/>
      <c r="G188" s="323"/>
      <c r="H188" s="323"/>
      <c r="I188" s="20"/>
    </row>
    <row r="189" spans="1:9">
      <c r="A189" s="187"/>
      <c r="B189" s="332"/>
      <c r="C189" s="187"/>
      <c r="D189" s="187"/>
      <c r="E189" s="187"/>
      <c r="F189" s="187"/>
      <c r="G189" s="323"/>
      <c r="H189" s="323"/>
      <c r="I189" s="20"/>
    </row>
    <row r="190" spans="1:9">
      <c r="A190" s="187"/>
      <c r="B190" s="332"/>
      <c r="C190" s="187"/>
      <c r="D190" s="187"/>
      <c r="E190" s="187"/>
      <c r="F190" s="187"/>
      <c r="G190" s="323"/>
      <c r="H190" s="323"/>
      <c r="I190" s="20"/>
    </row>
    <row r="191" spans="1:9">
      <c r="A191" s="187"/>
      <c r="B191" s="332"/>
      <c r="C191" s="187"/>
      <c r="D191" s="187"/>
      <c r="E191" s="187"/>
      <c r="F191" s="187"/>
      <c r="G191" s="323"/>
      <c r="H191" s="323"/>
      <c r="I191" s="20"/>
    </row>
    <row r="192" spans="1:9">
      <c r="A192" s="187"/>
      <c r="B192" s="332"/>
      <c r="C192" s="187"/>
      <c r="D192" s="187"/>
      <c r="E192" s="187"/>
      <c r="F192" s="187"/>
      <c r="G192" s="323"/>
      <c r="H192" s="323"/>
      <c r="I192" s="20"/>
    </row>
    <row r="193" spans="1:9">
      <c r="A193" s="187"/>
      <c r="B193" s="332"/>
      <c r="C193" s="187"/>
      <c r="D193" s="187"/>
      <c r="E193" s="187"/>
      <c r="F193" s="187"/>
      <c r="G193" s="323"/>
      <c r="H193" s="323"/>
      <c r="I193" s="20"/>
    </row>
    <row r="194" spans="1:9">
      <c r="A194" s="187"/>
      <c r="B194" s="332"/>
      <c r="C194" s="187"/>
      <c r="D194" s="187"/>
      <c r="E194" s="187"/>
      <c r="F194" s="187"/>
      <c r="G194" s="323"/>
      <c r="H194" s="323"/>
      <c r="I194" s="20"/>
    </row>
    <row r="195" spans="1:9">
      <c r="A195" s="187"/>
      <c r="B195" s="332"/>
      <c r="C195" s="187"/>
      <c r="D195" s="187"/>
      <c r="E195" s="187"/>
      <c r="F195" s="187"/>
      <c r="G195" s="323"/>
      <c r="H195" s="323"/>
      <c r="I195" s="20"/>
    </row>
    <row r="196" spans="1:9">
      <c r="A196" s="187"/>
      <c r="B196" s="332"/>
      <c r="C196" s="187"/>
      <c r="D196" s="187"/>
      <c r="E196" s="187"/>
      <c r="F196" s="187"/>
      <c r="G196" s="323"/>
      <c r="H196" s="323"/>
      <c r="I196" s="20"/>
    </row>
    <row r="197" spans="1:9">
      <c r="A197" s="187"/>
      <c r="B197" s="332"/>
      <c r="C197" s="187"/>
      <c r="D197" s="187"/>
      <c r="E197" s="187"/>
      <c r="F197" s="187"/>
      <c r="G197" s="323"/>
      <c r="H197" s="323"/>
      <c r="I197" s="20"/>
    </row>
    <row r="198" spans="1:9">
      <c r="A198" s="187"/>
      <c r="B198" s="332"/>
      <c r="C198" s="187"/>
      <c r="D198" s="187"/>
      <c r="E198" s="187"/>
      <c r="F198" s="187"/>
      <c r="G198" s="323"/>
      <c r="H198" s="323"/>
      <c r="I198" s="20"/>
    </row>
    <row r="199" spans="1:9">
      <c r="A199" s="187"/>
      <c r="B199" s="332"/>
      <c r="C199" s="187"/>
      <c r="D199" s="187"/>
      <c r="E199" s="187"/>
      <c r="F199" s="187"/>
      <c r="G199" s="323"/>
      <c r="H199" s="323"/>
      <c r="I199" s="20"/>
    </row>
    <row r="200" spans="1:9">
      <c r="A200" s="187"/>
      <c r="B200" s="332"/>
      <c r="C200" s="187"/>
      <c r="D200" s="187"/>
      <c r="E200" s="187"/>
      <c r="F200" s="187"/>
      <c r="G200" s="323"/>
      <c r="H200" s="323"/>
      <c r="I200" s="20"/>
    </row>
    <row r="201" spans="1:9">
      <c r="A201" s="187"/>
      <c r="B201" s="332"/>
      <c r="C201" s="187"/>
      <c r="D201" s="187"/>
      <c r="E201" s="187"/>
      <c r="F201" s="187"/>
      <c r="G201" s="323"/>
      <c r="H201" s="323"/>
      <c r="I201" s="20"/>
    </row>
    <row r="202" spans="1:9">
      <c r="A202" s="187"/>
      <c r="B202" s="332"/>
      <c r="C202" s="187"/>
      <c r="D202" s="187"/>
      <c r="E202" s="187"/>
      <c r="F202" s="187"/>
      <c r="G202" s="323"/>
      <c r="H202" s="323"/>
      <c r="I202" s="20"/>
    </row>
    <row r="203" spans="1:9">
      <c r="A203" s="187"/>
      <c r="B203" s="332"/>
      <c r="C203" s="187"/>
      <c r="D203" s="187"/>
      <c r="E203" s="187"/>
      <c r="F203" s="187"/>
      <c r="G203" s="323"/>
      <c r="H203" s="323"/>
      <c r="I203" s="20"/>
    </row>
    <row r="204" spans="1:9">
      <c r="A204" s="187"/>
      <c r="B204" s="332"/>
      <c r="C204" s="187"/>
      <c r="D204" s="187"/>
      <c r="E204" s="187"/>
      <c r="F204" s="187"/>
      <c r="G204" s="323"/>
      <c r="H204" s="323"/>
      <c r="I204" s="20"/>
    </row>
    <row r="205" spans="1:9">
      <c r="A205" s="187"/>
      <c r="B205" s="332"/>
      <c r="C205" s="187"/>
      <c r="D205" s="187"/>
      <c r="E205" s="187"/>
      <c r="F205" s="187"/>
      <c r="G205" s="323"/>
      <c r="H205" s="323"/>
      <c r="I205" s="20"/>
    </row>
    <row r="206" spans="1:9">
      <c r="A206" s="187"/>
      <c r="B206" s="332"/>
      <c r="C206" s="187"/>
      <c r="D206" s="187"/>
      <c r="E206" s="187"/>
      <c r="F206" s="187"/>
      <c r="G206" s="323"/>
      <c r="H206" s="323"/>
      <c r="I206" s="20"/>
    </row>
    <row r="207" spans="1:9">
      <c r="A207" s="187"/>
      <c r="B207" s="332"/>
      <c r="C207" s="187"/>
      <c r="D207" s="187"/>
      <c r="E207" s="187"/>
      <c r="F207" s="187"/>
      <c r="G207" s="323"/>
      <c r="H207" s="323"/>
      <c r="I207" s="20"/>
    </row>
    <row r="208" spans="1:9">
      <c r="A208" s="187"/>
      <c r="B208" s="332"/>
      <c r="C208" s="187"/>
      <c r="D208" s="187"/>
      <c r="E208" s="187"/>
      <c r="F208" s="187"/>
      <c r="G208" s="323"/>
      <c r="H208" s="323"/>
      <c r="I208" s="20"/>
    </row>
    <row r="209" spans="1:9">
      <c r="A209" s="187"/>
      <c r="B209" s="332"/>
      <c r="C209" s="187"/>
      <c r="D209" s="187"/>
      <c r="E209" s="187"/>
      <c r="F209" s="187"/>
      <c r="G209" s="323"/>
      <c r="H209" s="323"/>
      <c r="I209" s="20"/>
    </row>
    <row r="210" spans="1:9">
      <c r="A210" s="187"/>
      <c r="B210" s="332"/>
      <c r="C210" s="187"/>
      <c r="D210" s="187"/>
      <c r="E210" s="187"/>
      <c r="F210" s="187"/>
      <c r="G210" s="323"/>
      <c r="H210" s="323"/>
      <c r="I210" s="20"/>
    </row>
    <row r="211" spans="1:9">
      <c r="A211" s="187"/>
      <c r="B211" s="332"/>
      <c r="C211" s="187"/>
      <c r="D211" s="187"/>
      <c r="E211" s="187"/>
      <c r="F211" s="187"/>
      <c r="G211" s="323"/>
      <c r="H211" s="323"/>
      <c r="I211" s="20"/>
    </row>
    <row r="212" spans="1:9">
      <c r="A212" s="187"/>
      <c r="B212" s="332"/>
      <c r="C212" s="187"/>
      <c r="D212" s="187"/>
      <c r="E212" s="187"/>
      <c r="F212" s="187"/>
      <c r="G212" s="323"/>
      <c r="H212" s="323"/>
      <c r="I212" s="20"/>
    </row>
    <row r="213" spans="1:9">
      <c r="A213" s="187"/>
      <c r="B213" s="332"/>
      <c r="C213" s="187"/>
      <c r="D213" s="187"/>
      <c r="E213" s="187"/>
      <c r="F213" s="187"/>
      <c r="G213" s="323"/>
      <c r="H213" s="323"/>
      <c r="I213" s="20"/>
    </row>
    <row r="214" spans="1:9">
      <c r="A214" s="187"/>
      <c r="B214" s="332"/>
      <c r="C214" s="187"/>
      <c r="D214" s="187"/>
      <c r="E214" s="187"/>
      <c r="F214" s="187"/>
      <c r="G214" s="323"/>
      <c r="H214" s="323"/>
      <c r="I214" s="20"/>
    </row>
    <row r="215" spans="1:9">
      <c r="A215" s="187"/>
      <c r="B215" s="332"/>
      <c r="C215" s="187"/>
      <c r="D215" s="187"/>
      <c r="E215" s="187"/>
      <c r="F215" s="187"/>
      <c r="G215" s="323"/>
      <c r="H215" s="323"/>
      <c r="I215" s="20"/>
    </row>
    <row r="216" spans="1:9">
      <c r="A216" s="187"/>
      <c r="B216" s="332"/>
      <c r="C216" s="187"/>
      <c r="D216" s="187"/>
      <c r="E216" s="187"/>
      <c r="F216" s="187"/>
      <c r="G216" s="323"/>
      <c r="H216" s="323"/>
      <c r="I216" s="20"/>
    </row>
    <row r="217" spans="1:9">
      <c r="A217" s="187"/>
      <c r="B217" s="332"/>
      <c r="C217" s="187"/>
      <c r="D217" s="187"/>
      <c r="E217" s="187"/>
      <c r="F217" s="187"/>
      <c r="G217" s="323"/>
      <c r="H217" s="323"/>
      <c r="I217" s="20"/>
    </row>
    <row r="218" spans="1:9">
      <c r="A218" s="187"/>
      <c r="B218" s="332"/>
      <c r="C218" s="187"/>
      <c r="D218" s="187"/>
      <c r="E218" s="187"/>
      <c r="F218" s="187"/>
      <c r="G218" s="323"/>
      <c r="H218" s="323"/>
      <c r="I218" s="20"/>
    </row>
    <row r="219" spans="1:9">
      <c r="A219" s="187"/>
      <c r="B219" s="332"/>
      <c r="C219" s="187"/>
      <c r="D219" s="187"/>
      <c r="E219" s="187"/>
      <c r="F219" s="187"/>
      <c r="G219" s="323"/>
      <c r="H219" s="323"/>
      <c r="I219" s="20"/>
    </row>
    <row r="220" spans="1:9">
      <c r="A220" s="187"/>
      <c r="B220" s="332"/>
      <c r="C220" s="187"/>
      <c r="D220" s="187"/>
      <c r="E220" s="187"/>
      <c r="F220" s="187"/>
      <c r="G220" s="323"/>
      <c r="H220" s="323"/>
      <c r="I220" s="20"/>
    </row>
    <row r="221" spans="1:9">
      <c r="A221" s="187"/>
      <c r="B221" s="332"/>
      <c r="C221" s="187"/>
      <c r="D221" s="187"/>
      <c r="E221" s="187"/>
      <c r="F221" s="187"/>
      <c r="G221" s="323"/>
      <c r="H221" s="323"/>
      <c r="I221" s="20"/>
    </row>
    <row r="222" spans="1:9">
      <c r="A222" s="187"/>
      <c r="B222" s="332"/>
      <c r="C222" s="187"/>
      <c r="D222" s="187"/>
      <c r="E222" s="187"/>
      <c r="F222" s="187"/>
      <c r="G222" s="323"/>
      <c r="H222" s="323"/>
      <c r="I222" s="20"/>
    </row>
    <row r="223" spans="1:9">
      <c r="A223" s="187"/>
      <c r="B223" s="332"/>
      <c r="C223" s="187"/>
      <c r="D223" s="187"/>
      <c r="E223" s="187"/>
      <c r="F223" s="187"/>
      <c r="G223" s="323"/>
      <c r="H223" s="323"/>
      <c r="I223" s="20"/>
    </row>
    <row r="224" spans="1:9">
      <c r="A224" s="187"/>
      <c r="B224" s="332"/>
      <c r="C224" s="187"/>
      <c r="D224" s="187"/>
      <c r="E224" s="187"/>
      <c r="F224" s="187"/>
      <c r="G224" s="323"/>
      <c r="H224" s="323"/>
      <c r="I224" s="20"/>
    </row>
    <row r="225" spans="1:9">
      <c r="A225" s="187"/>
      <c r="B225" s="332"/>
      <c r="C225" s="187"/>
      <c r="D225" s="187"/>
      <c r="E225" s="187"/>
      <c r="F225" s="187"/>
      <c r="G225" s="323"/>
      <c r="H225" s="323"/>
      <c r="I225" s="20"/>
    </row>
    <row r="226" spans="1:9">
      <c r="A226" s="187"/>
      <c r="B226" s="332"/>
      <c r="C226" s="187"/>
      <c r="D226" s="187"/>
      <c r="E226" s="187"/>
      <c r="F226" s="187"/>
      <c r="G226" s="323"/>
      <c r="H226" s="323"/>
      <c r="I226" s="20"/>
    </row>
    <row r="227" spans="1:9">
      <c r="A227" s="187"/>
      <c r="B227" s="332"/>
      <c r="C227" s="187"/>
      <c r="D227" s="187"/>
      <c r="E227" s="187"/>
      <c r="F227" s="187"/>
      <c r="G227" s="323"/>
      <c r="H227" s="323"/>
      <c r="I227" s="20"/>
    </row>
    <row r="228" spans="1:9">
      <c r="A228" s="187"/>
      <c r="B228" s="332"/>
      <c r="C228" s="187"/>
      <c r="D228" s="187"/>
      <c r="E228" s="187"/>
      <c r="F228" s="187"/>
      <c r="G228" s="323"/>
      <c r="H228" s="323"/>
      <c r="I228" s="20"/>
    </row>
    <row r="229" spans="1:9">
      <c r="A229" s="187"/>
      <c r="B229" s="332"/>
      <c r="C229" s="187"/>
      <c r="D229" s="187"/>
      <c r="E229" s="187"/>
      <c r="F229" s="187"/>
      <c r="G229" s="323"/>
      <c r="H229" s="323"/>
      <c r="I229" s="20"/>
    </row>
    <row r="230" spans="1:9">
      <c r="A230" s="187"/>
      <c r="B230" s="332"/>
      <c r="C230" s="187"/>
      <c r="D230" s="187"/>
      <c r="E230" s="187"/>
      <c r="F230" s="187"/>
      <c r="G230" s="323"/>
      <c r="H230" s="323"/>
      <c r="I230" s="20"/>
    </row>
    <row r="231" spans="1:9">
      <c r="A231" s="187"/>
      <c r="B231" s="332"/>
      <c r="C231" s="187"/>
      <c r="D231" s="187"/>
      <c r="E231" s="187"/>
      <c r="F231" s="187"/>
      <c r="G231" s="323"/>
      <c r="H231" s="323"/>
      <c r="I231" s="20"/>
    </row>
    <row r="232" spans="1:9">
      <c r="A232" s="187"/>
      <c r="B232" s="332"/>
      <c r="C232" s="187"/>
      <c r="D232" s="187"/>
      <c r="E232" s="187"/>
      <c r="F232" s="187"/>
      <c r="G232" s="323"/>
      <c r="H232" s="323"/>
      <c r="I232" s="20"/>
    </row>
    <row r="233" spans="1:9">
      <c r="A233" s="187"/>
      <c r="B233" s="332"/>
      <c r="C233" s="187"/>
      <c r="D233" s="187"/>
      <c r="E233" s="187"/>
      <c r="F233" s="187"/>
      <c r="G233" s="323"/>
      <c r="H233" s="323"/>
      <c r="I233" s="20"/>
    </row>
    <row r="234" spans="1:9">
      <c r="A234" s="187"/>
      <c r="B234" s="332"/>
      <c r="C234" s="187"/>
      <c r="D234" s="187"/>
      <c r="E234" s="187"/>
      <c r="F234" s="187"/>
      <c r="G234" s="323"/>
      <c r="H234" s="323"/>
      <c r="I234" s="20"/>
    </row>
    <row r="235" spans="1:9">
      <c r="A235" s="187"/>
      <c r="B235" s="332"/>
      <c r="C235" s="187"/>
      <c r="D235" s="187"/>
      <c r="E235" s="187"/>
      <c r="F235" s="187"/>
      <c r="G235" s="323"/>
      <c r="H235" s="323"/>
      <c r="I235" s="20"/>
    </row>
    <row r="236" spans="1:9">
      <c r="A236" s="187"/>
      <c r="B236" s="332"/>
      <c r="C236" s="187"/>
      <c r="D236" s="187"/>
      <c r="E236" s="187"/>
      <c r="F236" s="187"/>
      <c r="G236" s="323"/>
      <c r="H236" s="323"/>
      <c r="I236" s="20"/>
    </row>
    <row r="237" spans="1:9">
      <c r="A237" s="187"/>
      <c r="B237" s="332"/>
      <c r="C237" s="187"/>
      <c r="D237" s="187"/>
      <c r="E237" s="187"/>
      <c r="F237" s="187"/>
      <c r="G237" s="323"/>
      <c r="H237" s="323"/>
      <c r="I237" s="20"/>
    </row>
    <row r="238" spans="1:9">
      <c r="A238" s="187"/>
      <c r="B238" s="332"/>
      <c r="C238" s="187"/>
      <c r="D238" s="187"/>
      <c r="E238" s="187"/>
      <c r="F238" s="187"/>
      <c r="G238" s="323"/>
      <c r="H238" s="323"/>
      <c r="I238" s="20"/>
    </row>
    <row r="239" spans="1:9">
      <c r="A239" s="187"/>
      <c r="B239" s="332"/>
      <c r="C239" s="187"/>
      <c r="D239" s="187"/>
      <c r="E239" s="187"/>
      <c r="F239" s="187"/>
      <c r="G239" s="323"/>
      <c r="H239" s="323"/>
      <c r="I239" s="20"/>
    </row>
    <row r="240" spans="1:9">
      <c r="A240" s="187"/>
      <c r="B240" s="332"/>
      <c r="C240" s="187"/>
      <c r="D240" s="187"/>
      <c r="E240" s="187"/>
      <c r="F240" s="187"/>
      <c r="G240" s="323"/>
      <c r="H240" s="323"/>
      <c r="I240" s="20"/>
    </row>
    <row r="241" spans="1:9">
      <c r="A241" s="187"/>
      <c r="B241" s="332"/>
      <c r="C241" s="187"/>
      <c r="D241" s="187"/>
      <c r="E241" s="187"/>
      <c r="F241" s="187"/>
      <c r="G241" s="323"/>
      <c r="H241" s="323"/>
      <c r="I241" s="20"/>
    </row>
    <row r="242" spans="1:9">
      <c r="A242" s="187"/>
      <c r="B242" s="332"/>
      <c r="C242" s="187"/>
      <c r="D242" s="187"/>
      <c r="E242" s="187"/>
      <c r="F242" s="187"/>
      <c r="G242" s="323"/>
      <c r="H242" s="323"/>
      <c r="I242" s="20"/>
    </row>
    <row r="243" spans="1:9">
      <c r="A243" s="187"/>
      <c r="B243" s="332"/>
      <c r="C243" s="187"/>
      <c r="D243" s="187"/>
      <c r="E243" s="187"/>
      <c r="F243" s="187"/>
      <c r="G243" s="323"/>
      <c r="H243" s="323"/>
      <c r="I243" s="20"/>
    </row>
    <row r="244" spans="1:9">
      <c r="A244" s="187"/>
      <c r="B244" s="332"/>
      <c r="C244" s="187"/>
      <c r="D244" s="187"/>
      <c r="E244" s="187"/>
      <c r="F244" s="187"/>
      <c r="G244" s="323"/>
      <c r="H244" s="323"/>
      <c r="I244" s="20"/>
    </row>
    <row r="245" spans="1:9">
      <c r="A245" s="187"/>
      <c r="B245" s="332"/>
      <c r="C245" s="187"/>
      <c r="D245" s="187"/>
      <c r="E245" s="187"/>
      <c r="F245" s="187"/>
      <c r="G245" s="323"/>
      <c r="H245" s="323"/>
      <c r="I245" s="20"/>
    </row>
    <row r="246" spans="1:9">
      <c r="A246" s="187"/>
      <c r="B246" s="332"/>
      <c r="C246" s="187"/>
      <c r="D246" s="187"/>
      <c r="E246" s="187"/>
      <c r="F246" s="187"/>
      <c r="G246" s="323"/>
      <c r="H246" s="323"/>
      <c r="I246" s="20"/>
    </row>
    <row r="247" spans="1:9">
      <c r="A247" s="187"/>
      <c r="B247" s="332"/>
      <c r="C247" s="187"/>
      <c r="D247" s="187"/>
      <c r="E247" s="187"/>
      <c r="F247" s="187"/>
      <c r="G247" s="323"/>
      <c r="H247" s="323"/>
      <c r="I247" s="20"/>
    </row>
    <row r="248" spans="1:9">
      <c r="A248" s="187"/>
      <c r="B248" s="332"/>
      <c r="C248" s="187"/>
      <c r="D248" s="187"/>
      <c r="E248" s="187"/>
      <c r="F248" s="187"/>
      <c r="G248" s="323"/>
      <c r="H248" s="323"/>
      <c r="I248" s="20"/>
    </row>
    <row r="249" spans="1:9">
      <c r="A249" s="187"/>
      <c r="B249" s="332"/>
      <c r="C249" s="187"/>
      <c r="D249" s="187"/>
      <c r="E249" s="187"/>
      <c r="F249" s="187"/>
      <c r="G249" s="323"/>
      <c r="H249" s="323"/>
      <c r="I249" s="20"/>
    </row>
    <row r="250" spans="1:9">
      <c r="A250" s="187"/>
      <c r="B250" s="332"/>
      <c r="C250" s="187"/>
      <c r="D250" s="187"/>
      <c r="E250" s="187"/>
      <c r="F250" s="187"/>
      <c r="G250" s="323"/>
      <c r="H250" s="323"/>
      <c r="I250" s="20"/>
    </row>
    <row r="251" spans="1:9">
      <c r="A251" s="187"/>
      <c r="B251" s="332"/>
      <c r="C251" s="187"/>
      <c r="D251" s="187"/>
      <c r="E251" s="187"/>
      <c r="F251" s="187"/>
      <c r="G251" s="323"/>
      <c r="H251" s="323"/>
      <c r="I251" s="20"/>
    </row>
    <row r="252" spans="1:9">
      <c r="A252" s="187"/>
      <c r="B252" s="332"/>
      <c r="C252" s="187"/>
      <c r="D252" s="187"/>
      <c r="E252" s="187"/>
      <c r="F252" s="187"/>
      <c r="G252" s="323"/>
      <c r="H252" s="323"/>
      <c r="I252" s="20"/>
    </row>
    <row r="253" spans="1:9">
      <c r="A253" s="187"/>
      <c r="B253" s="332"/>
      <c r="C253" s="187"/>
      <c r="D253" s="187"/>
      <c r="E253" s="187"/>
      <c r="F253" s="187"/>
      <c r="G253" s="323"/>
      <c r="H253" s="323"/>
      <c r="I253" s="20"/>
    </row>
    <row r="254" spans="1:9">
      <c r="A254" s="187"/>
      <c r="B254" s="332"/>
      <c r="C254" s="187"/>
      <c r="D254" s="187"/>
      <c r="E254" s="187"/>
      <c r="F254" s="187"/>
      <c r="G254" s="323"/>
      <c r="H254" s="323"/>
      <c r="I254" s="20"/>
    </row>
    <row r="255" spans="1:9">
      <c r="A255" s="187"/>
      <c r="B255" s="332"/>
      <c r="C255" s="187"/>
      <c r="D255" s="187"/>
      <c r="E255" s="187"/>
      <c r="F255" s="187"/>
      <c r="G255" s="323"/>
      <c r="H255" s="323"/>
      <c r="I255" s="20"/>
    </row>
    <row r="256" spans="1:9">
      <c r="A256" s="187"/>
      <c r="B256" s="332"/>
      <c r="C256" s="187"/>
      <c r="D256" s="187"/>
      <c r="E256" s="187"/>
      <c r="F256" s="187"/>
      <c r="G256" s="323"/>
      <c r="H256" s="323"/>
      <c r="I256" s="20"/>
    </row>
    <row r="257" spans="1:9">
      <c r="A257" s="187"/>
      <c r="B257" s="332"/>
      <c r="C257" s="187"/>
      <c r="D257" s="187"/>
      <c r="E257" s="187"/>
      <c r="F257" s="187"/>
      <c r="G257" s="323"/>
      <c r="H257" s="323"/>
      <c r="I257" s="20"/>
    </row>
    <row r="258" spans="1:9">
      <c r="A258" s="187"/>
      <c r="B258" s="332"/>
      <c r="C258" s="187"/>
      <c r="D258" s="187"/>
      <c r="E258" s="187"/>
      <c r="F258" s="187"/>
      <c r="G258" s="323"/>
      <c r="H258" s="323"/>
      <c r="I258" s="20"/>
    </row>
    <row r="259" spans="1:9">
      <c r="A259" s="187"/>
      <c r="B259" s="332"/>
      <c r="C259" s="187"/>
      <c r="D259" s="187"/>
      <c r="E259" s="187"/>
      <c r="F259" s="187"/>
      <c r="G259" s="323"/>
      <c r="H259" s="323"/>
      <c r="I259" s="20"/>
    </row>
    <row r="260" spans="1:9">
      <c r="A260" s="187"/>
      <c r="B260" s="332"/>
      <c r="C260" s="187"/>
      <c r="D260" s="187"/>
      <c r="E260" s="187"/>
      <c r="F260" s="187"/>
      <c r="G260" s="323"/>
      <c r="H260" s="323"/>
      <c r="I260" s="20"/>
    </row>
    <row r="261" spans="1:9">
      <c r="A261" s="187"/>
      <c r="B261" s="332"/>
      <c r="C261" s="187"/>
      <c r="D261" s="187"/>
      <c r="E261" s="187"/>
      <c r="F261" s="187"/>
      <c r="G261" s="323"/>
      <c r="H261" s="323"/>
      <c r="I261" s="20"/>
    </row>
    <row r="262" spans="1:9">
      <c r="A262" s="187"/>
      <c r="B262" s="332"/>
      <c r="C262" s="187"/>
      <c r="D262" s="187"/>
      <c r="E262" s="187"/>
      <c r="F262" s="187"/>
      <c r="G262" s="323"/>
      <c r="H262" s="323"/>
      <c r="I262" s="20"/>
    </row>
    <row r="263" spans="1:9">
      <c r="A263" s="187"/>
      <c r="B263" s="332"/>
      <c r="C263" s="187"/>
      <c r="D263" s="187"/>
      <c r="E263" s="187"/>
      <c r="F263" s="187"/>
      <c r="G263" s="323"/>
      <c r="H263" s="323"/>
      <c r="I263" s="20"/>
    </row>
    <row r="264" spans="1:9">
      <c r="A264" s="187"/>
      <c r="B264" s="332"/>
      <c r="C264" s="187"/>
      <c r="D264" s="187"/>
      <c r="E264" s="187"/>
      <c r="F264" s="187"/>
      <c r="G264" s="323"/>
      <c r="H264" s="323"/>
      <c r="I264" s="20"/>
    </row>
    <row r="265" spans="1:9">
      <c r="A265" s="187"/>
      <c r="B265" s="332"/>
      <c r="C265" s="187"/>
      <c r="D265" s="187"/>
      <c r="E265" s="187"/>
      <c r="F265" s="187"/>
      <c r="G265" s="323"/>
      <c r="H265" s="323"/>
      <c r="I265" s="20"/>
    </row>
    <row r="266" spans="1:9">
      <c r="A266" s="187"/>
      <c r="B266" s="332"/>
      <c r="C266" s="187"/>
      <c r="D266" s="187"/>
      <c r="E266" s="187"/>
      <c r="F266" s="187"/>
      <c r="G266" s="323"/>
      <c r="H266" s="323"/>
      <c r="I266" s="20"/>
    </row>
    <row r="267" spans="1:9">
      <c r="A267" s="187"/>
      <c r="B267" s="332"/>
      <c r="C267" s="187"/>
      <c r="D267" s="187"/>
      <c r="E267" s="187"/>
      <c r="F267" s="187"/>
      <c r="G267" s="323"/>
      <c r="H267" s="323"/>
      <c r="I267" s="20"/>
    </row>
    <row r="268" spans="1:9">
      <c r="A268" s="187"/>
      <c r="B268" s="332"/>
      <c r="C268" s="187"/>
      <c r="D268" s="187"/>
      <c r="E268" s="187"/>
      <c r="F268" s="187"/>
      <c r="G268" s="323"/>
      <c r="H268" s="323"/>
      <c r="I268" s="20"/>
    </row>
    <row r="269" spans="1:9">
      <c r="A269" s="187"/>
      <c r="B269" s="332"/>
      <c r="C269" s="187"/>
      <c r="D269" s="187"/>
      <c r="E269" s="187"/>
      <c r="F269" s="187"/>
      <c r="G269" s="323"/>
      <c r="H269" s="323"/>
      <c r="I269" s="20"/>
    </row>
    <row r="270" spans="1:9">
      <c r="A270" s="187"/>
      <c r="B270" s="332"/>
      <c r="C270" s="187"/>
      <c r="D270" s="187"/>
      <c r="E270" s="187"/>
      <c r="F270" s="187"/>
      <c r="G270" s="323"/>
      <c r="H270" s="323"/>
      <c r="I270" s="20"/>
    </row>
    <row r="271" spans="1:9">
      <c r="A271" s="187"/>
      <c r="B271" s="332"/>
      <c r="C271" s="187"/>
      <c r="D271" s="187"/>
      <c r="E271" s="187"/>
      <c r="F271" s="187"/>
      <c r="G271" s="323"/>
      <c r="H271" s="323"/>
      <c r="I271" s="20"/>
    </row>
    <row r="272" spans="1:9">
      <c r="A272" s="187"/>
      <c r="B272" s="332"/>
      <c r="C272" s="187"/>
      <c r="D272" s="187"/>
      <c r="E272" s="187"/>
      <c r="F272" s="187"/>
      <c r="G272" s="323"/>
      <c r="H272" s="323"/>
      <c r="I272" s="20"/>
    </row>
    <row r="273" spans="1:9">
      <c r="A273" s="187"/>
      <c r="B273" s="332"/>
      <c r="C273" s="187"/>
      <c r="D273" s="187"/>
      <c r="E273" s="187"/>
      <c r="F273" s="187"/>
      <c r="G273" s="323"/>
      <c r="H273" s="323"/>
      <c r="I273" s="20"/>
    </row>
    <row r="274" spans="1:9">
      <c r="A274" s="187"/>
      <c r="B274" s="332"/>
      <c r="C274" s="187"/>
      <c r="D274" s="187"/>
      <c r="E274" s="187"/>
      <c r="F274" s="187"/>
      <c r="G274" s="323"/>
      <c r="H274" s="323"/>
      <c r="I274" s="20"/>
    </row>
    <row r="275" spans="1:9">
      <c r="A275" s="187"/>
      <c r="B275" s="332"/>
      <c r="C275" s="187"/>
      <c r="D275" s="187"/>
      <c r="E275" s="187"/>
      <c r="F275" s="187"/>
      <c r="G275" s="323"/>
      <c r="H275" s="323"/>
      <c r="I275" s="20"/>
    </row>
    <row r="276" spans="1:9">
      <c r="A276" s="187"/>
      <c r="B276" s="332"/>
      <c r="C276" s="187"/>
      <c r="D276" s="187"/>
      <c r="E276" s="187"/>
      <c r="F276" s="187"/>
      <c r="G276" s="323"/>
      <c r="H276" s="323"/>
      <c r="I276" s="20"/>
    </row>
    <row r="277" spans="1:9">
      <c r="A277" s="187"/>
      <c r="B277" s="332"/>
      <c r="C277" s="187"/>
      <c r="D277" s="187"/>
      <c r="E277" s="187"/>
      <c r="F277" s="187"/>
      <c r="G277" s="323"/>
      <c r="H277" s="323"/>
      <c r="I277" s="20"/>
    </row>
    <row r="278" spans="1:9">
      <c r="A278" s="187"/>
      <c r="B278" s="332"/>
      <c r="C278" s="187"/>
      <c r="D278" s="187"/>
      <c r="E278" s="187"/>
      <c r="F278" s="187"/>
      <c r="G278" s="323"/>
      <c r="H278" s="323"/>
      <c r="I278" s="20"/>
    </row>
    <row r="279" spans="1:9">
      <c r="A279" s="187"/>
      <c r="B279" s="332"/>
      <c r="C279" s="187"/>
      <c r="D279" s="187"/>
      <c r="E279" s="187"/>
      <c r="F279" s="187"/>
      <c r="G279" s="323"/>
      <c r="H279" s="323"/>
      <c r="I279" s="20"/>
    </row>
    <row r="280" spans="1:9">
      <c r="A280" s="187"/>
      <c r="B280" s="332"/>
      <c r="C280" s="187"/>
      <c r="D280" s="187"/>
      <c r="E280" s="187"/>
      <c r="F280" s="187"/>
      <c r="G280" s="323"/>
      <c r="H280" s="323"/>
      <c r="I280" s="20"/>
    </row>
    <row r="281" spans="1:9">
      <c r="A281" s="187"/>
      <c r="B281" s="332"/>
      <c r="C281" s="187"/>
      <c r="D281" s="187"/>
      <c r="E281" s="187"/>
      <c r="F281" s="187"/>
      <c r="G281" s="323"/>
      <c r="H281" s="323"/>
      <c r="I281" s="20"/>
    </row>
    <row r="282" spans="1:9">
      <c r="A282" s="187"/>
      <c r="B282" s="332"/>
      <c r="C282" s="187"/>
      <c r="D282" s="187"/>
      <c r="E282" s="187"/>
      <c r="F282" s="187"/>
      <c r="G282" s="323"/>
      <c r="H282" s="323"/>
      <c r="I282" s="20"/>
    </row>
    <row r="283" spans="1:9">
      <c r="A283" s="187"/>
      <c r="B283" s="332"/>
      <c r="C283" s="187"/>
      <c r="D283" s="187"/>
      <c r="E283" s="187"/>
      <c r="F283" s="187"/>
      <c r="G283" s="323"/>
      <c r="H283" s="323"/>
      <c r="I283" s="20"/>
    </row>
    <row r="284" spans="1:9">
      <c r="A284" s="187"/>
      <c r="B284" s="332"/>
      <c r="C284" s="187"/>
      <c r="D284" s="187"/>
      <c r="E284" s="187"/>
      <c r="F284" s="187"/>
      <c r="G284" s="323"/>
      <c r="H284" s="323"/>
      <c r="I284" s="20"/>
    </row>
    <row r="285" spans="1:9">
      <c r="A285" s="187"/>
      <c r="B285" s="332"/>
      <c r="C285" s="187"/>
      <c r="D285" s="187"/>
      <c r="E285" s="187"/>
      <c r="F285" s="187"/>
      <c r="G285" s="323"/>
      <c r="H285" s="323"/>
      <c r="I285" s="20"/>
    </row>
    <row r="286" spans="1:9">
      <c r="A286" s="187"/>
      <c r="B286" s="332"/>
      <c r="C286" s="187"/>
      <c r="D286" s="187"/>
      <c r="E286" s="187"/>
      <c r="F286" s="187"/>
      <c r="G286" s="323"/>
      <c r="H286" s="323"/>
      <c r="I286" s="20"/>
    </row>
    <row r="287" spans="1:9">
      <c r="A287" s="187"/>
      <c r="B287" s="332"/>
      <c r="C287" s="187"/>
      <c r="D287" s="187"/>
      <c r="E287" s="187"/>
      <c r="F287" s="187"/>
      <c r="G287" s="323"/>
      <c r="H287" s="323"/>
      <c r="I287" s="20"/>
    </row>
    <row r="288" spans="1:9">
      <c r="A288" s="187"/>
      <c r="B288" s="332"/>
      <c r="C288" s="187"/>
      <c r="D288" s="187"/>
      <c r="E288" s="187"/>
      <c r="F288" s="187"/>
      <c r="G288" s="323"/>
      <c r="H288" s="323"/>
      <c r="I288" s="20"/>
    </row>
    <row r="289" spans="1:9">
      <c r="A289" s="187"/>
      <c r="B289" s="332"/>
      <c r="C289" s="187"/>
      <c r="D289" s="187"/>
      <c r="E289" s="187"/>
      <c r="F289" s="187"/>
      <c r="G289" s="323"/>
      <c r="H289" s="323"/>
      <c r="I289" s="20"/>
    </row>
    <row r="290" spans="1:9">
      <c r="A290" s="187"/>
      <c r="B290" s="332"/>
      <c r="C290" s="187"/>
      <c r="D290" s="187"/>
      <c r="E290" s="187"/>
      <c r="F290" s="187"/>
      <c r="G290" s="323"/>
      <c r="H290" s="323"/>
      <c r="I290" s="20"/>
    </row>
    <row r="291" spans="1:9">
      <c r="A291" s="187"/>
      <c r="B291" s="332"/>
      <c r="C291" s="187"/>
      <c r="D291" s="187"/>
      <c r="E291" s="187"/>
      <c r="F291" s="187"/>
      <c r="G291" s="323"/>
      <c r="H291" s="323"/>
      <c r="I291" s="20"/>
    </row>
    <row r="292" spans="1:9">
      <c r="A292" s="187"/>
      <c r="B292" s="332"/>
      <c r="C292" s="187"/>
      <c r="D292" s="187"/>
      <c r="E292" s="187"/>
      <c r="F292" s="187"/>
      <c r="G292" s="323"/>
      <c r="H292" s="323"/>
      <c r="I292" s="20"/>
    </row>
    <row r="293" spans="1:9">
      <c r="A293" s="187"/>
      <c r="B293" s="332"/>
      <c r="C293" s="187"/>
      <c r="D293" s="187"/>
      <c r="E293" s="187"/>
      <c r="F293" s="187"/>
      <c r="G293" s="323"/>
      <c r="H293" s="323"/>
      <c r="I293" s="20"/>
    </row>
    <row r="294" spans="1:9">
      <c r="A294" s="187"/>
      <c r="B294" s="332"/>
      <c r="C294" s="187"/>
      <c r="D294" s="187"/>
      <c r="E294" s="187"/>
      <c r="F294" s="187"/>
      <c r="G294" s="323"/>
      <c r="H294" s="323"/>
      <c r="I294" s="20"/>
    </row>
    <row r="295" spans="1:9">
      <c r="A295" s="187"/>
      <c r="B295" s="332"/>
      <c r="C295" s="187"/>
      <c r="D295" s="187"/>
      <c r="E295" s="187"/>
      <c r="F295" s="187"/>
      <c r="G295" s="323"/>
      <c r="H295" s="323"/>
      <c r="I295" s="20"/>
    </row>
    <row r="296" spans="1:9">
      <c r="A296" s="187"/>
      <c r="B296" s="332"/>
      <c r="C296" s="187"/>
      <c r="D296" s="187"/>
      <c r="E296" s="187"/>
      <c r="F296" s="187"/>
      <c r="G296" s="323"/>
      <c r="H296" s="323"/>
      <c r="I296" s="20"/>
    </row>
    <row r="297" spans="1:9">
      <c r="A297" s="187"/>
      <c r="B297" s="332"/>
      <c r="C297" s="187"/>
      <c r="D297" s="187"/>
      <c r="E297" s="187"/>
      <c r="F297" s="187"/>
      <c r="G297" s="323"/>
      <c r="H297" s="323"/>
      <c r="I297" s="20"/>
    </row>
    <row r="298" spans="1:9">
      <c r="A298" s="187"/>
      <c r="B298" s="332"/>
      <c r="C298" s="187"/>
      <c r="D298" s="187"/>
      <c r="E298" s="187"/>
      <c r="F298" s="187"/>
      <c r="G298" s="323"/>
      <c r="H298" s="323"/>
      <c r="I298" s="20"/>
    </row>
    <row r="299" spans="1:9">
      <c r="A299" s="187"/>
      <c r="B299" s="332"/>
      <c r="C299" s="187"/>
      <c r="D299" s="187"/>
      <c r="E299" s="187"/>
      <c r="F299" s="187"/>
      <c r="G299" s="323"/>
      <c r="H299" s="323"/>
      <c r="I299" s="20"/>
    </row>
    <row r="300" spans="1:9">
      <c r="A300" s="187"/>
      <c r="B300" s="332"/>
      <c r="C300" s="187"/>
      <c r="D300" s="187"/>
      <c r="E300" s="187"/>
      <c r="F300" s="187"/>
      <c r="G300" s="323"/>
      <c r="H300" s="323"/>
      <c r="I300" s="20"/>
    </row>
    <row r="301" spans="1:9">
      <c r="A301" s="187"/>
      <c r="B301" s="332"/>
      <c r="C301" s="187"/>
      <c r="D301" s="187"/>
      <c r="E301" s="187"/>
      <c r="F301" s="187"/>
      <c r="G301" s="323"/>
      <c r="H301" s="323"/>
      <c r="I301" s="20"/>
    </row>
    <row r="302" spans="1:9">
      <c r="A302" s="187"/>
      <c r="B302" s="332"/>
      <c r="C302" s="187"/>
      <c r="D302" s="187"/>
      <c r="E302" s="187"/>
      <c r="F302" s="187"/>
      <c r="G302" s="323"/>
      <c r="H302" s="323"/>
      <c r="I302" s="20"/>
    </row>
    <row r="303" spans="1:9">
      <c r="A303" s="187"/>
      <c r="B303" s="332"/>
      <c r="C303" s="187"/>
      <c r="D303" s="187"/>
      <c r="E303" s="187"/>
      <c r="F303" s="187"/>
      <c r="G303" s="323"/>
      <c r="H303" s="323"/>
      <c r="I303" s="20"/>
    </row>
    <row r="304" spans="1:9">
      <c r="A304" s="187"/>
      <c r="B304" s="332"/>
      <c r="C304" s="187"/>
      <c r="D304" s="187"/>
      <c r="E304" s="187"/>
      <c r="F304" s="187"/>
      <c r="G304" s="323"/>
      <c r="H304" s="323"/>
      <c r="I304" s="20"/>
    </row>
    <row r="305" spans="1:9">
      <c r="A305" s="187"/>
      <c r="B305" s="332"/>
      <c r="C305" s="187"/>
      <c r="D305" s="187"/>
      <c r="E305" s="187"/>
      <c r="F305" s="187"/>
      <c r="G305" s="323"/>
      <c r="H305" s="323"/>
      <c r="I305" s="20"/>
    </row>
    <row r="306" spans="1:9">
      <c r="A306" s="187"/>
      <c r="B306" s="332"/>
      <c r="C306" s="187"/>
      <c r="D306" s="187"/>
      <c r="E306" s="187"/>
      <c r="F306" s="187"/>
      <c r="G306" s="323"/>
      <c r="H306" s="323"/>
      <c r="I306" s="20"/>
    </row>
    <row r="307" spans="1:9">
      <c r="A307" s="187"/>
      <c r="B307" s="332"/>
      <c r="C307" s="187"/>
      <c r="D307" s="187"/>
      <c r="E307" s="187"/>
      <c r="F307" s="187"/>
      <c r="G307" s="323"/>
      <c r="H307" s="323"/>
      <c r="I307" s="20"/>
    </row>
    <row r="308" spans="1:9">
      <c r="A308" s="187"/>
      <c r="B308" s="332"/>
      <c r="C308" s="187"/>
      <c r="D308" s="187"/>
      <c r="E308" s="187"/>
      <c r="F308" s="187"/>
      <c r="G308" s="323"/>
      <c r="H308" s="323"/>
      <c r="I308" s="20"/>
    </row>
    <row r="309" spans="1:9">
      <c r="A309" s="187"/>
      <c r="B309" s="332"/>
      <c r="C309" s="187"/>
      <c r="D309" s="187"/>
      <c r="E309" s="187"/>
      <c r="F309" s="187"/>
      <c r="G309" s="323"/>
      <c r="H309" s="323"/>
      <c r="I309" s="20"/>
    </row>
    <row r="310" spans="1:9">
      <c r="A310" s="187"/>
      <c r="B310" s="332"/>
      <c r="C310" s="187"/>
      <c r="D310" s="187"/>
      <c r="E310" s="187"/>
      <c r="F310" s="187"/>
      <c r="G310" s="323"/>
      <c r="H310" s="323"/>
      <c r="I310" s="20"/>
    </row>
    <row r="311" spans="1:9">
      <c r="A311" s="187"/>
      <c r="B311" s="332"/>
      <c r="C311" s="187"/>
      <c r="D311" s="187"/>
      <c r="E311" s="187"/>
      <c r="F311" s="187"/>
      <c r="G311" s="323"/>
      <c r="H311" s="323"/>
      <c r="I311" s="20"/>
    </row>
    <row r="312" spans="1:9">
      <c r="A312" s="187"/>
      <c r="B312" s="332"/>
      <c r="C312" s="187"/>
      <c r="D312" s="187"/>
      <c r="E312" s="187"/>
      <c r="F312" s="187"/>
      <c r="G312" s="323"/>
      <c r="H312" s="323"/>
      <c r="I312" s="20"/>
    </row>
    <row r="313" spans="1:9">
      <c r="A313" s="187"/>
      <c r="B313" s="332"/>
      <c r="C313" s="187"/>
      <c r="D313" s="187"/>
      <c r="E313" s="187"/>
      <c r="F313" s="187"/>
      <c r="G313" s="323"/>
      <c r="H313" s="323"/>
      <c r="I313" s="20"/>
    </row>
    <row r="314" spans="1:9">
      <c r="A314" s="187"/>
      <c r="B314" s="332"/>
      <c r="C314" s="187"/>
      <c r="D314" s="187"/>
      <c r="E314" s="187"/>
      <c r="F314" s="187"/>
      <c r="G314" s="323"/>
      <c r="H314" s="323"/>
      <c r="I314" s="20"/>
    </row>
    <row r="315" spans="1:9">
      <c r="A315" s="187"/>
      <c r="B315" s="332"/>
      <c r="C315" s="187"/>
      <c r="D315" s="187"/>
      <c r="E315" s="187"/>
      <c r="F315" s="187"/>
      <c r="G315" s="323"/>
      <c r="H315" s="323"/>
      <c r="I315" s="20"/>
    </row>
    <row r="316" spans="1:9">
      <c r="A316" s="187"/>
      <c r="B316" s="332"/>
      <c r="C316" s="187"/>
      <c r="D316" s="187"/>
      <c r="E316" s="187"/>
      <c r="F316" s="187"/>
      <c r="G316" s="323"/>
      <c r="H316" s="323"/>
      <c r="I316" s="20"/>
    </row>
    <row r="317" spans="1:9">
      <c r="A317" s="187"/>
      <c r="B317" s="332"/>
      <c r="C317" s="187"/>
      <c r="D317" s="187"/>
      <c r="E317" s="187"/>
      <c r="F317" s="187"/>
      <c r="G317" s="323"/>
      <c r="H317" s="323"/>
      <c r="I317" s="20"/>
    </row>
    <row r="318" spans="1:9">
      <c r="A318" s="187"/>
      <c r="B318" s="332"/>
      <c r="C318" s="187"/>
      <c r="D318" s="187"/>
      <c r="E318" s="187"/>
      <c r="F318" s="187"/>
      <c r="G318" s="323"/>
      <c r="H318" s="323"/>
      <c r="I318" s="20"/>
    </row>
    <row r="319" spans="1:9">
      <c r="A319" s="187"/>
      <c r="B319" s="332"/>
      <c r="C319" s="187"/>
      <c r="D319" s="187"/>
      <c r="E319" s="187"/>
      <c r="F319" s="187"/>
      <c r="G319" s="323"/>
      <c r="H319" s="323"/>
      <c r="I319" s="20"/>
    </row>
    <row r="320" spans="1:9">
      <c r="A320" s="187"/>
      <c r="B320" s="332"/>
      <c r="C320" s="187"/>
      <c r="D320" s="187"/>
      <c r="E320" s="187"/>
      <c r="F320" s="187"/>
      <c r="G320" s="323"/>
      <c r="H320" s="323"/>
      <c r="I320" s="20"/>
    </row>
    <row r="321" spans="1:9">
      <c r="A321" s="187"/>
      <c r="B321" s="332"/>
      <c r="C321" s="187"/>
      <c r="D321" s="187"/>
      <c r="E321" s="187"/>
      <c r="F321" s="187"/>
      <c r="G321" s="323"/>
      <c r="H321" s="323"/>
      <c r="I321" s="20"/>
    </row>
    <row r="322" spans="1:9">
      <c r="A322" s="187"/>
      <c r="B322" s="332"/>
      <c r="C322" s="187"/>
      <c r="D322" s="187"/>
      <c r="E322" s="187"/>
      <c r="F322" s="187"/>
      <c r="G322" s="323"/>
      <c r="H322" s="323"/>
      <c r="I322" s="20"/>
    </row>
    <row r="323" spans="1:9">
      <c r="A323" s="187"/>
      <c r="B323" s="332"/>
      <c r="C323" s="187"/>
      <c r="D323" s="187"/>
      <c r="E323" s="187"/>
      <c r="F323" s="187"/>
      <c r="G323" s="323"/>
      <c r="H323" s="323"/>
      <c r="I323" s="20"/>
    </row>
    <row r="324" spans="1:9">
      <c r="A324" s="187"/>
      <c r="B324" s="332"/>
      <c r="C324" s="187"/>
      <c r="D324" s="187"/>
      <c r="E324" s="187"/>
      <c r="F324" s="187"/>
      <c r="G324" s="323"/>
      <c r="H324" s="323"/>
      <c r="I324" s="20"/>
    </row>
    <row r="325" spans="1:9">
      <c r="A325" s="187"/>
      <c r="B325" s="332"/>
      <c r="C325" s="187"/>
      <c r="D325" s="187"/>
      <c r="E325" s="187"/>
      <c r="F325" s="187"/>
      <c r="G325" s="323"/>
      <c r="H325" s="323"/>
      <c r="I325" s="20"/>
    </row>
    <row r="326" spans="1:9">
      <c r="A326" s="187"/>
      <c r="B326" s="332"/>
      <c r="C326" s="187"/>
      <c r="D326" s="187"/>
      <c r="E326" s="187"/>
      <c r="F326" s="187"/>
      <c r="G326" s="323"/>
      <c r="H326" s="323"/>
      <c r="I326" s="20"/>
    </row>
    <row r="327" spans="1:9">
      <c r="A327" s="187"/>
      <c r="B327" s="332"/>
      <c r="C327" s="187"/>
      <c r="D327" s="187"/>
      <c r="E327" s="187"/>
      <c r="F327" s="187"/>
      <c r="G327" s="323"/>
      <c r="H327" s="323"/>
      <c r="I327" s="20"/>
    </row>
    <row r="328" spans="1:9">
      <c r="A328" s="187"/>
      <c r="B328" s="332"/>
      <c r="C328" s="187"/>
      <c r="D328" s="187"/>
      <c r="E328" s="187"/>
      <c r="F328" s="187"/>
      <c r="G328" s="323"/>
      <c r="H328" s="323"/>
      <c r="I328" s="20"/>
    </row>
    <row r="329" spans="1:9">
      <c r="A329" s="187"/>
      <c r="B329" s="332"/>
      <c r="C329" s="187"/>
      <c r="D329" s="187"/>
      <c r="E329" s="187"/>
      <c r="F329" s="187"/>
      <c r="G329" s="323"/>
      <c r="H329" s="323"/>
      <c r="I329" s="20"/>
    </row>
    <row r="330" spans="1:9">
      <c r="A330" s="187"/>
      <c r="B330" s="332"/>
      <c r="C330" s="187"/>
      <c r="D330" s="187"/>
      <c r="E330" s="187"/>
      <c r="F330" s="187"/>
      <c r="G330" s="323"/>
      <c r="H330" s="323"/>
      <c r="I330" s="20"/>
    </row>
    <row r="331" spans="1:9">
      <c r="A331" s="187"/>
      <c r="B331" s="332"/>
      <c r="C331" s="187"/>
      <c r="D331" s="187"/>
      <c r="E331" s="187"/>
      <c r="F331" s="187"/>
      <c r="G331" s="323"/>
      <c r="H331" s="323"/>
      <c r="I331" s="20"/>
    </row>
    <row r="332" spans="1:9">
      <c r="A332" s="187"/>
      <c r="B332" s="332"/>
      <c r="C332" s="187"/>
      <c r="D332" s="187"/>
      <c r="E332" s="187"/>
      <c r="F332" s="187"/>
      <c r="G332" s="323"/>
      <c r="H332" s="323"/>
      <c r="I332" s="20"/>
    </row>
    <row r="333" spans="1:9">
      <c r="A333" s="187"/>
      <c r="B333" s="332"/>
      <c r="C333" s="187"/>
      <c r="D333" s="187"/>
      <c r="E333" s="187"/>
      <c r="F333" s="187"/>
      <c r="G333" s="323"/>
      <c r="H333" s="323"/>
      <c r="I333" s="20"/>
    </row>
    <row r="334" spans="1:9">
      <c r="A334" s="187"/>
      <c r="B334" s="332"/>
      <c r="C334" s="187"/>
      <c r="D334" s="187"/>
      <c r="E334" s="187"/>
      <c r="F334" s="187"/>
      <c r="G334" s="323"/>
      <c r="H334" s="323"/>
      <c r="I334" s="20"/>
    </row>
    <row r="335" spans="1:9">
      <c r="A335" s="187"/>
      <c r="B335" s="332"/>
      <c r="C335" s="187"/>
      <c r="D335" s="187"/>
      <c r="E335" s="187"/>
      <c r="F335" s="187"/>
      <c r="G335" s="323"/>
      <c r="H335" s="323"/>
      <c r="I335" s="20"/>
    </row>
    <row r="336" spans="1:9">
      <c r="A336" s="187"/>
      <c r="B336" s="332"/>
      <c r="C336" s="187"/>
      <c r="D336" s="187"/>
      <c r="E336" s="187"/>
      <c r="F336" s="187"/>
      <c r="G336" s="323"/>
      <c r="H336" s="323"/>
      <c r="I336" s="20"/>
    </row>
    <row r="337" spans="1:9">
      <c r="A337" s="187"/>
      <c r="B337" s="332"/>
      <c r="C337" s="187"/>
      <c r="D337" s="187"/>
      <c r="E337" s="187"/>
      <c r="F337" s="187"/>
      <c r="G337" s="323"/>
      <c r="H337" s="323"/>
      <c r="I337" s="20"/>
    </row>
    <row r="338" spans="1:9">
      <c r="A338" s="187"/>
      <c r="B338" s="332"/>
      <c r="C338" s="187"/>
      <c r="D338" s="187"/>
      <c r="E338" s="187"/>
      <c r="F338" s="187"/>
      <c r="G338" s="323"/>
      <c r="H338" s="323"/>
      <c r="I338" s="20"/>
    </row>
    <row r="339" spans="1:9">
      <c r="A339" s="187"/>
      <c r="B339" s="332"/>
      <c r="C339" s="187"/>
      <c r="D339" s="187"/>
      <c r="E339" s="187"/>
      <c r="F339" s="187"/>
      <c r="G339" s="323"/>
      <c r="H339" s="323"/>
      <c r="I339" s="20"/>
    </row>
    <row r="340" spans="1:9">
      <c r="A340" s="187"/>
      <c r="B340" s="332"/>
      <c r="C340" s="187"/>
      <c r="D340" s="187"/>
      <c r="E340" s="187"/>
      <c r="F340" s="187"/>
      <c r="G340" s="323"/>
      <c r="H340" s="323"/>
      <c r="I340" s="20"/>
    </row>
    <row r="341" spans="1:9">
      <c r="A341" s="187"/>
      <c r="B341" s="332"/>
      <c r="C341" s="187"/>
      <c r="D341" s="187"/>
      <c r="E341" s="187"/>
      <c r="F341" s="187"/>
      <c r="G341" s="323"/>
      <c r="H341" s="323"/>
      <c r="I341" s="20"/>
    </row>
    <row r="342" spans="1:9">
      <c r="A342" s="187"/>
      <c r="B342" s="332"/>
      <c r="C342" s="187"/>
      <c r="D342" s="187"/>
      <c r="E342" s="187"/>
      <c r="F342" s="187"/>
      <c r="G342" s="323"/>
      <c r="H342" s="323"/>
      <c r="I342" s="20"/>
    </row>
    <row r="343" spans="1:9">
      <c r="A343" s="187"/>
      <c r="B343" s="332"/>
      <c r="C343" s="187"/>
      <c r="D343" s="187"/>
      <c r="E343" s="187"/>
      <c r="F343" s="187"/>
      <c r="G343" s="323"/>
      <c r="H343" s="323"/>
      <c r="I343" s="20"/>
    </row>
    <row r="344" spans="1:9">
      <c r="A344" s="187"/>
      <c r="B344" s="332"/>
      <c r="C344" s="187"/>
      <c r="D344" s="187"/>
      <c r="E344" s="187"/>
      <c r="F344" s="187"/>
      <c r="G344" s="323"/>
      <c r="H344" s="323"/>
      <c r="I344" s="20"/>
    </row>
    <row r="345" spans="1:9">
      <c r="A345" s="187"/>
      <c r="B345" s="332"/>
      <c r="C345" s="187"/>
      <c r="D345" s="187"/>
      <c r="E345" s="187"/>
      <c r="F345" s="187"/>
      <c r="G345" s="323"/>
      <c r="H345" s="323"/>
      <c r="I345" s="20"/>
    </row>
    <row r="346" spans="1:9">
      <c r="A346" s="187"/>
      <c r="B346" s="332"/>
      <c r="C346" s="187"/>
      <c r="D346" s="187"/>
      <c r="E346" s="187"/>
      <c r="F346" s="187"/>
      <c r="G346" s="323"/>
      <c r="H346" s="323"/>
      <c r="I346" s="20"/>
    </row>
    <row r="347" spans="1:9">
      <c r="A347" s="187"/>
      <c r="B347" s="332"/>
      <c r="C347" s="187"/>
      <c r="D347" s="187"/>
      <c r="E347" s="187"/>
      <c r="F347" s="187"/>
      <c r="G347" s="323"/>
      <c r="H347" s="323"/>
      <c r="I347" s="20"/>
    </row>
    <row r="348" spans="1:9">
      <c r="A348" s="187"/>
      <c r="B348" s="332"/>
      <c r="C348" s="187"/>
      <c r="D348" s="187"/>
      <c r="E348" s="187"/>
      <c r="F348" s="187"/>
      <c r="G348" s="323"/>
      <c r="H348" s="323"/>
      <c r="I348" s="20"/>
    </row>
    <row r="349" spans="1:9">
      <c r="A349" s="187"/>
      <c r="B349" s="332"/>
      <c r="C349" s="187"/>
      <c r="D349" s="187"/>
      <c r="E349" s="187"/>
      <c r="F349" s="187"/>
      <c r="G349" s="323"/>
      <c r="H349" s="323"/>
      <c r="I349" s="20"/>
    </row>
    <row r="350" spans="1:9">
      <c r="A350" s="187"/>
      <c r="B350" s="332"/>
      <c r="C350" s="187"/>
      <c r="D350" s="187"/>
      <c r="E350" s="187"/>
      <c r="F350" s="187"/>
      <c r="G350" s="323"/>
      <c r="H350" s="323"/>
      <c r="I350" s="20"/>
    </row>
    <row r="351" spans="1:9">
      <c r="A351" s="187"/>
      <c r="B351" s="332"/>
      <c r="C351" s="187"/>
      <c r="D351" s="187"/>
      <c r="E351" s="187"/>
      <c r="F351" s="187"/>
      <c r="G351" s="323"/>
      <c r="H351" s="323"/>
      <c r="I351" s="20"/>
    </row>
    <row r="352" spans="1:9">
      <c r="A352" s="187"/>
      <c r="B352" s="332"/>
      <c r="C352" s="187"/>
      <c r="D352" s="187"/>
      <c r="E352" s="187"/>
      <c r="F352" s="187"/>
      <c r="G352" s="323"/>
      <c r="H352" s="323"/>
      <c r="I352" s="20"/>
    </row>
    <row r="353" spans="1:9">
      <c r="A353" s="187"/>
      <c r="B353" s="332"/>
      <c r="C353" s="187"/>
      <c r="D353" s="187"/>
      <c r="E353" s="187"/>
      <c r="F353" s="187"/>
      <c r="G353" s="323"/>
      <c r="H353" s="323"/>
      <c r="I353" s="20"/>
    </row>
    <row r="354" spans="1:9">
      <c r="A354" s="187"/>
      <c r="B354" s="332"/>
      <c r="C354" s="187"/>
      <c r="D354" s="187"/>
      <c r="E354" s="187"/>
      <c r="F354" s="187"/>
      <c r="G354" s="323"/>
      <c r="H354" s="323"/>
      <c r="I354" s="20"/>
    </row>
    <row r="355" spans="1:9">
      <c r="A355" s="187"/>
      <c r="B355" s="332"/>
      <c r="C355" s="187"/>
      <c r="D355" s="187"/>
      <c r="E355" s="187"/>
      <c r="F355" s="187"/>
      <c r="G355" s="323"/>
      <c r="H355" s="323"/>
      <c r="I355" s="20"/>
    </row>
    <row r="356" spans="1:9">
      <c r="A356" s="187"/>
      <c r="B356" s="332"/>
      <c r="C356" s="187"/>
      <c r="D356" s="187"/>
      <c r="E356" s="187"/>
      <c r="F356" s="187"/>
      <c r="G356" s="323"/>
      <c r="H356" s="323"/>
      <c r="I356" s="20"/>
    </row>
    <row r="357" spans="1:9">
      <c r="A357" s="187"/>
      <c r="B357" s="332"/>
      <c r="C357" s="187"/>
      <c r="D357" s="187"/>
      <c r="E357" s="187"/>
      <c r="F357" s="187"/>
      <c r="G357" s="323"/>
      <c r="H357" s="323"/>
      <c r="I357" s="20"/>
    </row>
    <row r="358" spans="1:9">
      <c r="A358" s="187"/>
      <c r="B358" s="332"/>
      <c r="C358" s="187"/>
      <c r="D358" s="187"/>
      <c r="E358" s="187"/>
      <c r="F358" s="187"/>
      <c r="G358" s="323"/>
      <c r="H358" s="323"/>
      <c r="I358" s="20"/>
    </row>
    <row r="359" spans="1:9">
      <c r="A359" s="187"/>
      <c r="B359" s="332"/>
      <c r="C359" s="187"/>
      <c r="D359" s="187"/>
      <c r="E359" s="187"/>
      <c r="F359" s="187"/>
      <c r="G359" s="323"/>
      <c r="H359" s="323"/>
      <c r="I359" s="20"/>
    </row>
    <row r="360" spans="1:9">
      <c r="A360" s="187"/>
      <c r="B360" s="332"/>
      <c r="C360" s="187"/>
      <c r="D360" s="187"/>
      <c r="E360" s="187"/>
      <c r="F360" s="187"/>
      <c r="G360" s="323"/>
      <c r="H360" s="323"/>
      <c r="I360" s="20"/>
    </row>
    <row r="361" spans="1:9">
      <c r="A361" s="187"/>
      <c r="B361" s="332"/>
      <c r="C361" s="187"/>
      <c r="D361" s="187"/>
      <c r="E361" s="187"/>
      <c r="F361" s="187"/>
      <c r="G361" s="323"/>
      <c r="H361" s="323"/>
      <c r="I361" s="20"/>
    </row>
    <row r="362" spans="1:9">
      <c r="A362" s="187"/>
      <c r="B362" s="332"/>
      <c r="C362" s="187"/>
      <c r="D362" s="187"/>
      <c r="E362" s="187"/>
      <c r="F362" s="187"/>
      <c r="G362" s="323"/>
      <c r="H362" s="323"/>
      <c r="I362" s="20"/>
    </row>
    <row r="363" spans="1:9">
      <c r="A363" s="187"/>
      <c r="B363" s="332"/>
      <c r="C363" s="187"/>
      <c r="D363" s="187"/>
      <c r="E363" s="187"/>
      <c r="F363" s="187"/>
      <c r="G363" s="323"/>
      <c r="H363" s="323"/>
      <c r="I363" s="20"/>
    </row>
    <row r="364" spans="1:9">
      <c r="A364" s="187"/>
      <c r="B364" s="332"/>
      <c r="C364" s="187"/>
      <c r="D364" s="187"/>
      <c r="E364" s="187"/>
      <c r="F364" s="187"/>
      <c r="G364" s="323"/>
      <c r="H364" s="323"/>
      <c r="I364" s="20"/>
    </row>
    <row r="365" spans="1:9">
      <c r="A365" s="187"/>
      <c r="B365" s="332"/>
      <c r="C365" s="187"/>
      <c r="D365" s="187"/>
      <c r="E365" s="187"/>
      <c r="F365" s="187"/>
      <c r="G365" s="323"/>
      <c r="H365" s="323"/>
      <c r="I365" s="20"/>
    </row>
    <row r="366" spans="1:9">
      <c r="A366" s="187"/>
      <c r="B366" s="332"/>
      <c r="C366" s="187"/>
      <c r="D366" s="187"/>
      <c r="E366" s="187"/>
      <c r="F366" s="187"/>
      <c r="G366" s="323"/>
      <c r="H366" s="323"/>
      <c r="I366" s="20"/>
    </row>
    <row r="367" spans="1:9">
      <c r="A367" s="187"/>
      <c r="B367" s="332"/>
      <c r="C367" s="187"/>
      <c r="D367" s="187"/>
      <c r="E367" s="187"/>
      <c r="F367" s="187"/>
      <c r="G367" s="323"/>
      <c r="H367" s="323"/>
      <c r="I367" s="20"/>
    </row>
    <row r="368" spans="1:9">
      <c r="A368" s="187"/>
      <c r="B368" s="332"/>
      <c r="C368" s="187"/>
      <c r="D368" s="187"/>
      <c r="E368" s="187"/>
      <c r="F368" s="187"/>
      <c r="G368" s="323"/>
      <c r="H368" s="323"/>
      <c r="I368" s="20"/>
    </row>
    <row r="369" spans="1:9">
      <c r="A369" s="187"/>
      <c r="B369" s="332"/>
      <c r="C369" s="187"/>
      <c r="D369" s="187"/>
      <c r="E369" s="187"/>
      <c r="F369" s="187"/>
      <c r="G369" s="323"/>
      <c r="H369" s="323"/>
      <c r="I369" s="20"/>
    </row>
    <row r="370" spans="1:9">
      <c r="A370" s="187"/>
      <c r="B370" s="332"/>
      <c r="C370" s="187"/>
      <c r="D370" s="187"/>
      <c r="E370" s="187"/>
      <c r="F370" s="187"/>
      <c r="G370" s="323"/>
      <c r="H370" s="323"/>
      <c r="I370" s="20"/>
    </row>
    <row r="371" spans="1:9">
      <c r="A371" s="187"/>
      <c r="B371" s="332"/>
      <c r="C371" s="187"/>
      <c r="D371" s="187"/>
      <c r="E371" s="187"/>
      <c r="F371" s="187"/>
      <c r="G371" s="323"/>
      <c r="H371" s="323"/>
      <c r="I371" s="20"/>
    </row>
    <row r="372" spans="1:9">
      <c r="A372" s="187"/>
      <c r="B372" s="332"/>
      <c r="C372" s="187"/>
      <c r="D372" s="187"/>
      <c r="E372" s="187"/>
      <c r="F372" s="187"/>
      <c r="G372" s="323"/>
      <c r="H372" s="323"/>
      <c r="I372" s="20"/>
    </row>
    <row r="373" spans="1:9">
      <c r="A373" s="187"/>
      <c r="B373" s="332"/>
      <c r="C373" s="187"/>
      <c r="D373" s="187"/>
      <c r="E373" s="187"/>
      <c r="F373" s="187"/>
      <c r="G373" s="323"/>
      <c r="H373" s="323"/>
      <c r="I373" s="20"/>
    </row>
    <row r="374" spans="1:9">
      <c r="A374" s="187"/>
      <c r="B374" s="332"/>
      <c r="C374" s="187"/>
      <c r="D374" s="187"/>
      <c r="E374" s="187"/>
      <c r="F374" s="187"/>
      <c r="G374" s="323"/>
      <c r="H374" s="323"/>
      <c r="I374" s="20"/>
    </row>
    <row r="375" spans="1:9">
      <c r="A375" s="187"/>
      <c r="B375" s="332"/>
      <c r="C375" s="187"/>
      <c r="D375" s="187"/>
      <c r="E375" s="187"/>
      <c r="F375" s="187"/>
      <c r="G375" s="323"/>
      <c r="H375" s="323"/>
      <c r="I375" s="20"/>
    </row>
    <row r="376" spans="1:9">
      <c r="A376" s="187"/>
      <c r="B376" s="332"/>
      <c r="C376" s="187"/>
      <c r="D376" s="187"/>
      <c r="E376" s="187"/>
      <c r="F376" s="187"/>
      <c r="G376" s="323"/>
      <c r="H376" s="323"/>
      <c r="I376" s="20"/>
    </row>
    <row r="377" spans="1:9">
      <c r="A377" s="187"/>
      <c r="B377" s="332"/>
      <c r="C377" s="187"/>
      <c r="D377" s="187"/>
      <c r="E377" s="187"/>
      <c r="F377" s="187"/>
      <c r="G377" s="323"/>
      <c r="H377" s="323"/>
      <c r="I377" s="20"/>
    </row>
    <row r="378" spans="1:9">
      <c r="A378" s="187"/>
      <c r="B378" s="332"/>
      <c r="C378" s="187"/>
      <c r="D378" s="187"/>
      <c r="E378" s="187"/>
      <c r="F378" s="187"/>
      <c r="G378" s="323"/>
      <c r="H378" s="323"/>
      <c r="I378" s="20"/>
    </row>
    <row r="379" spans="1:9">
      <c r="A379" s="187"/>
      <c r="B379" s="332"/>
      <c r="C379" s="187"/>
      <c r="D379" s="187"/>
      <c r="E379" s="187"/>
      <c r="F379" s="187"/>
      <c r="G379" s="323"/>
      <c r="H379" s="323"/>
      <c r="I379" s="20"/>
    </row>
    <row r="380" spans="1:9">
      <c r="A380" s="187"/>
      <c r="B380" s="332"/>
      <c r="C380" s="187"/>
      <c r="D380" s="187"/>
      <c r="E380" s="187"/>
      <c r="F380" s="187"/>
      <c r="G380" s="323"/>
      <c r="H380" s="323"/>
      <c r="I380" s="20"/>
    </row>
    <row r="381" spans="1:9">
      <c r="A381" s="187"/>
      <c r="B381" s="332"/>
      <c r="C381" s="187"/>
      <c r="D381" s="187"/>
      <c r="E381" s="187"/>
      <c r="F381" s="187"/>
      <c r="G381" s="323"/>
      <c r="H381" s="323"/>
      <c r="I381" s="20"/>
    </row>
    <row r="382" spans="1:9">
      <c r="A382" s="187"/>
      <c r="B382" s="332"/>
      <c r="C382" s="187"/>
      <c r="D382" s="187"/>
      <c r="E382" s="187"/>
      <c r="F382" s="187"/>
      <c r="G382" s="323"/>
      <c r="H382" s="323"/>
      <c r="I382" s="20"/>
    </row>
    <row r="383" spans="1:9">
      <c r="A383" s="187"/>
      <c r="B383" s="332"/>
      <c r="C383" s="187"/>
      <c r="D383" s="187"/>
      <c r="E383" s="187"/>
      <c r="F383" s="187"/>
      <c r="G383" s="323"/>
      <c r="H383" s="323"/>
      <c r="I383" s="20"/>
    </row>
    <row r="384" spans="1:9">
      <c r="A384" s="187"/>
      <c r="B384" s="332"/>
      <c r="C384" s="187"/>
      <c r="D384" s="187"/>
      <c r="E384" s="187"/>
      <c r="F384" s="187"/>
      <c r="G384" s="323"/>
      <c r="H384" s="323"/>
      <c r="I384" s="20"/>
    </row>
    <row r="385" spans="1:9">
      <c r="A385" s="187"/>
      <c r="B385" s="332"/>
      <c r="C385" s="187"/>
      <c r="D385" s="187"/>
      <c r="E385" s="187"/>
      <c r="F385" s="187"/>
      <c r="G385" s="323"/>
      <c r="H385" s="323"/>
      <c r="I385" s="20"/>
    </row>
    <row r="386" spans="1:9">
      <c r="A386" s="187"/>
      <c r="B386" s="332"/>
      <c r="C386" s="187"/>
      <c r="D386" s="187"/>
      <c r="E386" s="187"/>
      <c r="F386" s="187"/>
      <c r="G386" s="323"/>
      <c r="H386" s="323"/>
      <c r="I386" s="20"/>
    </row>
    <row r="387" spans="1:9">
      <c r="A387" s="187"/>
      <c r="B387" s="332"/>
      <c r="C387" s="187"/>
      <c r="D387" s="187"/>
      <c r="E387" s="187"/>
      <c r="F387" s="187"/>
      <c r="G387" s="323"/>
      <c r="H387" s="323"/>
      <c r="I387" s="20"/>
    </row>
    <row r="388" spans="1:9">
      <c r="A388" s="187"/>
      <c r="B388" s="332"/>
      <c r="C388" s="187"/>
      <c r="D388" s="187"/>
      <c r="E388" s="187"/>
      <c r="F388" s="187"/>
      <c r="G388" s="323"/>
      <c r="H388" s="323"/>
      <c r="I388" s="20"/>
    </row>
    <row r="389" spans="1:9">
      <c r="A389" s="187"/>
      <c r="B389" s="332"/>
      <c r="C389" s="187"/>
      <c r="D389" s="187"/>
      <c r="E389" s="187"/>
      <c r="F389" s="187"/>
      <c r="G389" s="323"/>
      <c r="H389" s="323"/>
      <c r="I389" s="20"/>
    </row>
    <row r="390" spans="1:9">
      <c r="A390" s="187"/>
      <c r="B390" s="332"/>
      <c r="C390" s="187"/>
      <c r="D390" s="187"/>
      <c r="E390" s="187"/>
      <c r="F390" s="187"/>
      <c r="G390" s="323"/>
      <c r="H390" s="323"/>
      <c r="I390" s="20"/>
    </row>
    <row r="391" spans="1:9">
      <c r="A391" s="187"/>
      <c r="B391" s="332"/>
      <c r="C391" s="187"/>
      <c r="D391" s="187"/>
      <c r="E391" s="187"/>
      <c r="F391" s="187"/>
      <c r="G391" s="323"/>
      <c r="H391" s="323"/>
      <c r="I391" s="20"/>
    </row>
    <row r="392" spans="1:9">
      <c r="A392" s="187"/>
      <c r="B392" s="332"/>
      <c r="C392" s="187"/>
      <c r="D392" s="187"/>
      <c r="E392" s="187"/>
      <c r="F392" s="187"/>
      <c r="G392" s="323"/>
      <c r="H392" s="323"/>
      <c r="I392" s="20"/>
    </row>
    <row r="393" spans="1:9">
      <c r="A393" s="187"/>
      <c r="B393" s="332"/>
      <c r="C393" s="187"/>
      <c r="D393" s="187"/>
      <c r="E393" s="187"/>
      <c r="F393" s="187"/>
      <c r="G393" s="323"/>
      <c r="H393" s="323"/>
      <c r="I393" s="20"/>
    </row>
    <row r="394" spans="1:9">
      <c r="A394" s="187"/>
      <c r="B394" s="332"/>
      <c r="C394" s="187"/>
      <c r="D394" s="187"/>
      <c r="E394" s="187"/>
      <c r="F394" s="187"/>
      <c r="G394" s="323"/>
      <c r="H394" s="323"/>
      <c r="I394" s="20"/>
    </row>
    <row r="395" spans="1:9">
      <c r="A395" s="187"/>
      <c r="B395" s="332"/>
      <c r="C395" s="187"/>
      <c r="D395" s="187"/>
      <c r="E395" s="187"/>
      <c r="F395" s="187"/>
      <c r="G395" s="323"/>
      <c r="H395" s="323"/>
      <c r="I395" s="20"/>
    </row>
    <row r="396" spans="1:9">
      <c r="A396" s="187"/>
      <c r="B396" s="332"/>
      <c r="C396" s="187"/>
      <c r="D396" s="187"/>
      <c r="E396" s="187"/>
      <c r="F396" s="187"/>
      <c r="G396" s="323"/>
      <c r="H396" s="323"/>
      <c r="I396" s="20"/>
    </row>
  </sheetData>
  <mergeCells count="2">
    <mergeCell ref="A1:B1"/>
    <mergeCell ref="C1:H1"/>
  </mergeCells>
  <phoneticPr fontId="36" type="noConversion"/>
  <printOptions horizontalCentered="1"/>
  <pageMargins left="0.39370078740157483" right="0.39370078740157483" top="0.98425196850393704" bottom="0.59055118110236227" header="0.11811023622047245" footer="0.31496062992125984"/>
  <pageSetup paperSize="9" orientation="landscape" r:id="rId1"/>
  <headerFooter>
    <oddFooter>&amp;L&amp;"Calibri,Regular"&amp;K000000&amp;F&amp;C&amp;A&amp;R&amp;"Calibri,Regular"&amp;K000000&amp;P</oddFooter>
  </headerFooter>
</worksheet>
</file>

<file path=xl/worksheets/sheet14.xml><?xml version="1.0" encoding="utf-8"?>
<worksheet xmlns="http://schemas.openxmlformats.org/spreadsheetml/2006/main" xmlns:r="http://schemas.openxmlformats.org/officeDocument/2006/relationships">
  <dimension ref="A1:J404"/>
  <sheetViews>
    <sheetView showZeros="0" zoomScaleNormal="100" zoomScaleSheetLayoutView="110" zoomScalePageLayoutView="125" workbookViewId="0">
      <selection activeCell="D2" sqref="D2"/>
    </sheetView>
  </sheetViews>
  <sheetFormatPr defaultColWidth="8.85546875" defaultRowHeight="12.75"/>
  <cols>
    <col min="1" max="1" width="5.5703125" style="59" customWidth="1"/>
    <col min="2" max="2" width="8.140625" style="333" customWidth="1"/>
    <col min="3" max="4" width="43.7109375" style="59" customWidth="1"/>
    <col min="5" max="5" width="5.7109375" style="339" customWidth="1"/>
    <col min="6" max="6" width="8.28515625" style="59" customWidth="1"/>
    <col min="7" max="7" width="9.42578125" style="122" customWidth="1"/>
    <col min="8" max="8" width="13.7109375" style="122" customWidth="1"/>
    <col min="9" max="9" width="5.28515625" style="17" customWidth="1"/>
    <col min="10" max="10" width="40" style="22" customWidth="1"/>
    <col min="11" max="11" width="31.140625" style="17" customWidth="1"/>
    <col min="12" max="16384" width="8.85546875" style="17"/>
  </cols>
  <sheetData>
    <row r="1" spans="1:10" s="61" customFormat="1" ht="43.5" customHeight="1">
      <c r="A1" s="982" t="s">
        <v>327</v>
      </c>
      <c r="B1" s="982"/>
      <c r="C1" s="984" t="s">
        <v>1220</v>
      </c>
      <c r="D1" s="985"/>
      <c r="E1" s="985"/>
      <c r="F1" s="985"/>
      <c r="G1" s="985"/>
      <c r="H1" s="985"/>
      <c r="I1" s="235"/>
      <c r="J1" s="342"/>
    </row>
    <row r="2" spans="1:10" s="61" customFormat="1" ht="8.25" customHeight="1">
      <c r="A2" s="62"/>
      <c r="B2" s="63"/>
      <c r="C2" s="64"/>
      <c r="D2" s="64"/>
      <c r="E2" s="65"/>
      <c r="F2" s="105"/>
      <c r="G2" s="106"/>
      <c r="H2" s="106"/>
      <c r="J2" s="342"/>
    </row>
    <row r="3" spans="1:10" s="69" customFormat="1" ht="16.5" customHeight="1">
      <c r="A3" s="66"/>
      <c r="B3" s="75"/>
      <c r="C3" s="153" t="s">
        <v>330</v>
      </c>
      <c r="D3" s="152"/>
      <c r="E3" s="336"/>
      <c r="F3" s="107"/>
      <c r="G3" s="108"/>
      <c r="H3" s="108"/>
      <c r="J3" s="343"/>
    </row>
    <row r="4" spans="1:10" s="72" customFormat="1" ht="15.75" customHeight="1">
      <c r="A4" s="70"/>
      <c r="B4" s="75" t="s">
        <v>742</v>
      </c>
      <c r="C4" s="184" t="s">
        <v>846</v>
      </c>
      <c r="D4" s="152"/>
      <c r="E4" s="338"/>
      <c r="F4" s="109"/>
      <c r="G4" s="110"/>
      <c r="H4" s="110"/>
      <c r="J4" s="344"/>
    </row>
    <row r="5" spans="1:10" s="59" customFormat="1" ht="7.5" customHeight="1">
      <c r="A5" s="272"/>
      <c r="B5" s="273"/>
      <c r="C5" s="199"/>
      <c r="D5" s="199"/>
      <c r="E5" s="339"/>
      <c r="F5" s="122"/>
      <c r="G5" s="122"/>
      <c r="H5" s="122"/>
      <c r="J5" s="272"/>
    </row>
    <row r="6" spans="1:10" s="72" customFormat="1" ht="21" customHeight="1">
      <c r="A6" s="77" t="s">
        <v>334</v>
      </c>
      <c r="B6" s="78" t="s">
        <v>335</v>
      </c>
      <c r="C6" s="80" t="s">
        <v>88</v>
      </c>
      <c r="D6" s="80" t="s">
        <v>337</v>
      </c>
      <c r="E6" s="79" t="s">
        <v>336</v>
      </c>
      <c r="F6" s="111" t="s">
        <v>1651</v>
      </c>
      <c r="G6" s="389" t="s">
        <v>1650</v>
      </c>
      <c r="H6" s="389" t="s">
        <v>1649</v>
      </c>
      <c r="I6" s="81"/>
      <c r="J6" s="344"/>
    </row>
    <row r="7" spans="1:10" ht="68.25" customHeight="1">
      <c r="A7" s="245">
        <f>'12.Alumijumski'!$A$52+1</f>
        <v>218</v>
      </c>
      <c r="B7" s="246" t="s">
        <v>797</v>
      </c>
      <c r="C7" s="247" t="s">
        <v>798</v>
      </c>
      <c r="D7" s="276" t="s">
        <v>847</v>
      </c>
      <c r="E7" s="294"/>
      <c r="F7" s="295"/>
      <c r="G7" s="306"/>
      <c r="H7" s="306"/>
      <c r="J7" s="50"/>
    </row>
    <row r="8" spans="1:10" ht="69.75" customHeight="1">
      <c r="A8" s="248"/>
      <c r="B8" s="249"/>
      <c r="C8" s="41" t="s">
        <v>799</v>
      </c>
      <c r="D8" s="41" t="s">
        <v>800</v>
      </c>
      <c r="E8" s="251"/>
      <c r="F8" s="252"/>
      <c r="G8" s="134"/>
      <c r="H8" s="134"/>
      <c r="J8" s="50"/>
    </row>
    <row r="9" spans="1:10" ht="57.75" customHeight="1">
      <c r="A9" s="248"/>
      <c r="B9" s="249"/>
      <c r="C9" s="41" t="s">
        <v>801</v>
      </c>
      <c r="D9" s="41" t="s">
        <v>802</v>
      </c>
      <c r="E9" s="251"/>
      <c r="F9" s="252"/>
      <c r="G9" s="134"/>
      <c r="H9" s="134"/>
      <c r="J9" s="50"/>
    </row>
    <row r="10" spans="1:10" ht="29.25" customHeight="1">
      <c r="A10" s="248"/>
      <c r="B10" s="249"/>
      <c r="C10" s="41" t="s">
        <v>803</v>
      </c>
      <c r="D10" s="41" t="s">
        <v>804</v>
      </c>
      <c r="E10" s="692" t="s">
        <v>1</v>
      </c>
      <c r="F10" s="743">
        <v>32</v>
      </c>
      <c r="G10" s="963"/>
      <c r="H10" s="669">
        <f>G10*F10</f>
        <v>0</v>
      </c>
    </row>
    <row r="11" spans="1:10" ht="15" customHeight="1">
      <c r="A11" s="253"/>
      <c r="B11" s="254"/>
      <c r="C11" s="1062"/>
      <c r="D11" s="1063"/>
      <c r="E11" s="744"/>
      <c r="F11" s="745"/>
      <c r="G11" s="964"/>
      <c r="H11" s="746"/>
    </row>
    <row r="12" spans="1:10" ht="63.75">
      <c r="A12" s="248">
        <f>A7+1</f>
        <v>219</v>
      </c>
      <c r="B12" s="249" t="s">
        <v>805</v>
      </c>
      <c r="C12" s="179" t="s">
        <v>1040</v>
      </c>
      <c r="D12" s="178" t="s">
        <v>848</v>
      </c>
      <c r="E12" s="692"/>
      <c r="F12" s="713"/>
      <c r="G12" s="965"/>
      <c r="H12" s="669"/>
    </row>
    <row r="13" spans="1:10" ht="57" customHeight="1">
      <c r="A13" s="248"/>
      <c r="B13" s="249"/>
      <c r="C13" s="41" t="s">
        <v>806</v>
      </c>
      <c r="D13" s="41" t="s">
        <v>849</v>
      </c>
      <c r="E13" s="692"/>
      <c r="F13" s="713"/>
      <c r="G13" s="965"/>
      <c r="H13" s="669"/>
    </row>
    <row r="14" spans="1:10" ht="14.1" customHeight="1">
      <c r="A14" s="248"/>
      <c r="B14" s="249"/>
      <c r="C14" s="41" t="s">
        <v>807</v>
      </c>
      <c r="D14" s="41" t="s">
        <v>808</v>
      </c>
      <c r="E14" s="692" t="s">
        <v>6</v>
      </c>
      <c r="F14" s="713">
        <v>22</v>
      </c>
      <c r="G14" s="953"/>
      <c r="H14" s="669">
        <f>G14*F14</f>
        <v>0</v>
      </c>
      <c r="J14" s="50"/>
    </row>
    <row r="15" spans="1:10" ht="14.1" customHeight="1">
      <c r="A15" s="253"/>
      <c r="B15" s="254"/>
      <c r="C15" s="1064"/>
      <c r="D15" s="1065"/>
      <c r="E15" s="744"/>
      <c r="F15" s="745"/>
      <c r="G15" s="964"/>
      <c r="H15" s="746"/>
      <c r="J15" s="50"/>
    </row>
    <row r="16" spans="1:10" ht="63.75">
      <c r="A16" s="248"/>
      <c r="B16" s="249" t="s">
        <v>809</v>
      </c>
      <c r="C16" s="141" t="s">
        <v>850</v>
      </c>
      <c r="D16" s="141" t="s">
        <v>851</v>
      </c>
      <c r="E16" s="692"/>
      <c r="F16" s="713"/>
      <c r="G16" s="965"/>
      <c r="H16" s="669"/>
    </row>
    <row r="17" spans="1:10" ht="32.25" customHeight="1">
      <c r="A17" s="248"/>
      <c r="B17" s="249"/>
      <c r="C17" s="41" t="s">
        <v>810</v>
      </c>
      <c r="D17" s="41" t="s">
        <v>811</v>
      </c>
      <c r="E17" s="692"/>
      <c r="F17" s="713"/>
      <c r="G17" s="965"/>
      <c r="H17" s="669"/>
    </row>
    <row r="18" spans="1:10" ht="15">
      <c r="A18" s="248"/>
      <c r="B18" s="249"/>
      <c r="C18" s="41" t="s">
        <v>812</v>
      </c>
      <c r="D18" s="41" t="s">
        <v>813</v>
      </c>
      <c r="E18" s="692"/>
      <c r="F18" s="713"/>
      <c r="G18" s="965"/>
      <c r="H18" s="669"/>
    </row>
    <row r="19" spans="1:10" ht="30">
      <c r="A19" s="700">
        <f>A12+1</f>
        <v>220</v>
      </c>
      <c r="B19" s="727" t="s">
        <v>7</v>
      </c>
      <c r="C19" s="695" t="s">
        <v>814</v>
      </c>
      <c r="D19" s="695" t="s">
        <v>815</v>
      </c>
      <c r="E19" s="692"/>
      <c r="F19" s="713"/>
      <c r="G19" s="965"/>
      <c r="H19" s="669"/>
    </row>
    <row r="20" spans="1:10" ht="18" customHeight="1">
      <c r="A20" s="700"/>
      <c r="B20" s="727"/>
      <c r="C20" s="1017" t="s">
        <v>1447</v>
      </c>
      <c r="D20" s="1017"/>
      <c r="E20" s="692" t="s">
        <v>6</v>
      </c>
      <c r="F20" s="743">
        <v>12</v>
      </c>
      <c r="G20" s="963"/>
      <c r="H20" s="669">
        <f>G20*F20</f>
        <v>0</v>
      </c>
    </row>
    <row r="21" spans="1:10" ht="30">
      <c r="A21" s="700">
        <f>A19+1</f>
        <v>221</v>
      </c>
      <c r="B21" s="727" t="s">
        <v>8</v>
      </c>
      <c r="C21" s="695" t="s">
        <v>1210</v>
      </c>
      <c r="D21" s="695" t="s">
        <v>1211</v>
      </c>
      <c r="E21" s="692"/>
      <c r="F21" s="713"/>
      <c r="G21" s="953"/>
      <c r="H21" s="669"/>
    </row>
    <row r="22" spans="1:10" ht="128.1" customHeight="1">
      <c r="A22" s="700"/>
      <c r="B22" s="727"/>
      <c r="C22" s="1017" t="s">
        <v>1561</v>
      </c>
      <c r="D22" s="1017"/>
      <c r="E22" s="692" t="s">
        <v>6</v>
      </c>
      <c r="F22" s="713">
        <v>243</v>
      </c>
      <c r="G22" s="953"/>
      <c r="H22" s="669">
        <f>G22*F22</f>
        <v>0</v>
      </c>
    </row>
    <row r="23" spans="1:10" ht="30">
      <c r="A23" s="700">
        <f>A21+1</f>
        <v>222</v>
      </c>
      <c r="B23" s="727" t="s">
        <v>9</v>
      </c>
      <c r="C23" s="695" t="s">
        <v>1212</v>
      </c>
      <c r="D23" s="695" t="s">
        <v>1213</v>
      </c>
      <c r="E23" s="692"/>
      <c r="F23" s="713"/>
      <c r="G23" s="953"/>
      <c r="H23" s="669"/>
    </row>
    <row r="24" spans="1:10" ht="23.1" customHeight="1">
      <c r="A24" s="700"/>
      <c r="B24" s="727"/>
      <c r="C24" s="1061" t="s">
        <v>1448</v>
      </c>
      <c r="D24" s="1061"/>
      <c r="E24" s="692" t="s">
        <v>6</v>
      </c>
      <c r="F24" s="713">
        <v>235</v>
      </c>
      <c r="G24" s="953"/>
      <c r="H24" s="669">
        <f>G24*F24</f>
        <v>0</v>
      </c>
    </row>
    <row r="25" spans="1:10" ht="15.75" customHeight="1">
      <c r="A25" s="747"/>
      <c r="B25" s="748"/>
      <c r="C25" s="894"/>
      <c r="D25" s="894"/>
      <c r="E25" s="689"/>
      <c r="F25" s="739"/>
      <c r="G25" s="966"/>
      <c r="H25" s="690"/>
    </row>
    <row r="26" spans="1:10" ht="90.75" customHeight="1">
      <c r="A26" s="700">
        <f>A23+1</f>
        <v>223</v>
      </c>
      <c r="B26" s="727" t="s">
        <v>816</v>
      </c>
      <c r="C26" s="702" t="s">
        <v>1450</v>
      </c>
      <c r="D26" s="702" t="s">
        <v>1449</v>
      </c>
      <c r="E26" s="692"/>
      <c r="F26" s="713"/>
      <c r="G26" s="965"/>
      <c r="H26" s="669"/>
    </row>
    <row r="27" spans="1:10" ht="45" customHeight="1">
      <c r="A27" s="700"/>
      <c r="B27" s="727"/>
      <c r="C27" s="694" t="s">
        <v>810</v>
      </c>
      <c r="D27" s="694" t="s">
        <v>811</v>
      </c>
      <c r="E27" s="692"/>
      <c r="F27" s="713"/>
      <c r="G27" s="965"/>
      <c r="H27" s="669"/>
    </row>
    <row r="28" spans="1:10" ht="29.25" customHeight="1">
      <c r="A28" s="700"/>
      <c r="B28" s="727"/>
      <c r="C28" s="694" t="s">
        <v>812</v>
      </c>
      <c r="D28" s="694" t="s">
        <v>817</v>
      </c>
      <c r="E28" s="692"/>
      <c r="F28" s="713"/>
      <c r="G28" s="965"/>
      <c r="H28" s="669"/>
    </row>
    <row r="29" spans="1:10" ht="20.25" customHeight="1">
      <c r="A29" s="725"/>
      <c r="B29" s="727"/>
      <c r="C29" s="694" t="s">
        <v>818</v>
      </c>
      <c r="D29" s="694" t="s">
        <v>819</v>
      </c>
      <c r="E29" s="740"/>
      <c r="F29" s="741"/>
      <c r="G29" s="967"/>
      <c r="H29" s="669"/>
    </row>
    <row r="30" spans="1:10" ht="156.75" customHeight="1">
      <c r="A30" s="725"/>
      <c r="B30" s="727"/>
      <c r="C30" s="1039" t="s">
        <v>1451</v>
      </c>
      <c r="D30" s="1039"/>
      <c r="E30" s="740" t="s">
        <v>6</v>
      </c>
      <c r="F30" s="741">
        <v>162</v>
      </c>
      <c r="G30" s="940"/>
      <c r="H30" s="669">
        <f>G30*F30</f>
        <v>0</v>
      </c>
    </row>
    <row r="31" spans="1:10" ht="20.25" customHeight="1">
      <c r="A31" s="749"/>
      <c r="B31" s="750"/>
      <c r="C31" s="751"/>
      <c r="D31" s="751"/>
      <c r="E31" s="752"/>
      <c r="F31" s="753"/>
      <c r="G31" s="968"/>
      <c r="H31" s="754"/>
    </row>
    <row r="32" spans="1:10" ht="80.25" customHeight="1">
      <c r="A32" s="248"/>
      <c r="B32" s="249" t="s">
        <v>820</v>
      </c>
      <c r="C32" s="177" t="s">
        <v>852</v>
      </c>
      <c r="D32" s="141" t="s">
        <v>853</v>
      </c>
      <c r="E32" s="692"/>
      <c r="F32" s="713"/>
      <c r="G32" s="965"/>
      <c r="H32" s="669"/>
      <c r="J32" s="50"/>
    </row>
    <row r="33" spans="1:10" ht="31.5" customHeight="1">
      <c r="A33" s="248"/>
      <c r="B33" s="249"/>
      <c r="C33" s="41" t="s">
        <v>810</v>
      </c>
      <c r="D33" s="41" t="s">
        <v>811</v>
      </c>
      <c r="E33" s="692"/>
      <c r="F33" s="713"/>
      <c r="G33" s="953"/>
      <c r="H33" s="669"/>
    </row>
    <row r="34" spans="1:10" ht="15">
      <c r="A34" s="700">
        <f>A26+1</f>
        <v>224</v>
      </c>
      <c r="B34" s="727" t="s">
        <v>7</v>
      </c>
      <c r="C34" s="695" t="s">
        <v>821</v>
      </c>
      <c r="D34" s="695" t="s">
        <v>822</v>
      </c>
      <c r="E34" s="692"/>
      <c r="F34" s="713"/>
      <c r="G34" s="965"/>
      <c r="H34" s="669"/>
    </row>
    <row r="35" spans="1:10" ht="15">
      <c r="A35" s="700"/>
      <c r="B35" s="727"/>
      <c r="C35" s="1017" t="s">
        <v>1452</v>
      </c>
      <c r="D35" s="1017"/>
      <c r="E35" s="692" t="s">
        <v>6</v>
      </c>
      <c r="F35" s="713">
        <v>28</v>
      </c>
      <c r="G35" s="953"/>
      <c r="H35" s="669">
        <f>G35*F35</f>
        <v>0</v>
      </c>
    </row>
    <row r="36" spans="1:10" ht="18" customHeight="1">
      <c r="A36" s="700">
        <f>A34+1</f>
        <v>225</v>
      </c>
      <c r="B36" s="727" t="s">
        <v>8</v>
      </c>
      <c r="C36" s="694" t="s">
        <v>823</v>
      </c>
      <c r="D36" s="694" t="s">
        <v>824</v>
      </c>
      <c r="E36" s="692"/>
      <c r="F36" s="713"/>
      <c r="G36" s="965"/>
      <c r="H36" s="669"/>
    </row>
    <row r="37" spans="1:10" ht="14.1" customHeight="1">
      <c r="A37" s="700"/>
      <c r="B37" s="727"/>
      <c r="C37" s="1017" t="s">
        <v>1453</v>
      </c>
      <c r="D37" s="1017"/>
      <c r="E37" s="692" t="s">
        <v>6</v>
      </c>
      <c r="F37" s="713">
        <v>4</v>
      </c>
      <c r="G37" s="953"/>
      <c r="H37" s="669">
        <f>G37*F37</f>
        <v>0</v>
      </c>
      <c r="J37" s="50"/>
    </row>
    <row r="38" spans="1:10" ht="17.100000000000001" customHeight="1">
      <c r="A38" s="253"/>
      <c r="B38" s="254"/>
      <c r="C38" s="1060"/>
      <c r="D38" s="1060"/>
      <c r="E38" s="755"/>
      <c r="F38" s="756"/>
      <c r="G38" s="969"/>
      <c r="H38" s="757"/>
      <c r="J38" s="50"/>
    </row>
    <row r="39" spans="1:10" ht="63.75">
      <c r="A39" s="248"/>
      <c r="B39" s="445" t="s">
        <v>1214</v>
      </c>
      <c r="C39" s="141" t="s">
        <v>854</v>
      </c>
      <c r="D39" s="141" t="s">
        <v>855</v>
      </c>
      <c r="E39" s="692"/>
      <c r="F39" s="713"/>
      <c r="G39" s="965"/>
      <c r="H39" s="669"/>
    </row>
    <row r="40" spans="1:10" ht="51">
      <c r="A40" s="248"/>
      <c r="B40" s="249"/>
      <c r="C40" s="41" t="s">
        <v>825</v>
      </c>
      <c r="D40" s="41" t="s">
        <v>826</v>
      </c>
      <c r="E40" s="692"/>
      <c r="F40" s="713"/>
      <c r="G40" s="953"/>
      <c r="H40" s="669"/>
    </row>
    <row r="41" spans="1:10" ht="63.75">
      <c r="A41" s="248"/>
      <c r="B41" s="249"/>
      <c r="C41" s="41" t="s">
        <v>827</v>
      </c>
      <c r="D41" s="41" t="s">
        <v>828</v>
      </c>
      <c r="E41" s="692"/>
      <c r="F41" s="713"/>
      <c r="G41" s="953"/>
      <c r="H41" s="669"/>
    </row>
    <row r="42" spans="1:10" ht="14.1" customHeight="1">
      <c r="A42" s="700">
        <f>A36+1</f>
        <v>226</v>
      </c>
      <c r="B42" s="701" t="s">
        <v>7</v>
      </c>
      <c r="C42" s="694" t="s">
        <v>829</v>
      </c>
      <c r="D42" s="695" t="s">
        <v>830</v>
      </c>
      <c r="E42" s="692"/>
      <c r="F42" s="713"/>
      <c r="G42" s="965"/>
      <c r="H42" s="669"/>
      <c r="J42" s="345"/>
    </row>
    <row r="43" spans="1:10" ht="18" customHeight="1">
      <c r="A43" s="725"/>
      <c r="B43" s="701"/>
      <c r="C43" s="1038" t="s">
        <v>1454</v>
      </c>
      <c r="D43" s="1038"/>
      <c r="E43" s="692" t="s">
        <v>6</v>
      </c>
      <c r="F43" s="713">
        <v>170</v>
      </c>
      <c r="G43" s="953"/>
      <c r="H43" s="669">
        <f>G43*F43</f>
        <v>0</v>
      </c>
      <c r="J43" s="345"/>
    </row>
    <row r="44" spans="1:10" ht="15">
      <c r="A44" s="725">
        <f>A42+1</f>
        <v>227</v>
      </c>
      <c r="B44" s="701" t="s">
        <v>8</v>
      </c>
      <c r="C44" s="694" t="s">
        <v>831</v>
      </c>
      <c r="D44" s="694" t="s">
        <v>832</v>
      </c>
      <c r="E44" s="692"/>
      <c r="F44" s="713"/>
      <c r="G44" s="953"/>
      <c r="H44" s="669"/>
      <c r="J44" s="345"/>
    </row>
    <row r="45" spans="1:10" ht="18.95" customHeight="1">
      <c r="A45" s="725"/>
      <c r="B45" s="701"/>
      <c r="C45" s="1017" t="s">
        <v>1455</v>
      </c>
      <c r="D45" s="1017"/>
      <c r="E45" s="692" t="s">
        <v>6</v>
      </c>
      <c r="F45" s="713">
        <v>60</v>
      </c>
      <c r="G45" s="953"/>
      <c r="H45" s="669">
        <f>G45*F45</f>
        <v>0</v>
      </c>
      <c r="J45" s="345"/>
    </row>
    <row r="46" spans="1:10" ht="12.75" customHeight="1">
      <c r="A46" s="749"/>
      <c r="B46" s="750"/>
      <c r="C46" s="758"/>
      <c r="D46" s="758"/>
      <c r="E46" s="752"/>
      <c r="F46" s="753"/>
      <c r="G46" s="968"/>
      <c r="H46" s="754"/>
      <c r="J46" s="345"/>
    </row>
    <row r="47" spans="1:10" ht="76.5">
      <c r="A47" s="324">
        <f>A44+1</f>
        <v>228</v>
      </c>
      <c r="B47" s="435" t="s">
        <v>1215</v>
      </c>
      <c r="C47" s="334" t="s">
        <v>833</v>
      </c>
      <c r="D47" s="334" t="s">
        <v>834</v>
      </c>
      <c r="E47" s="689"/>
      <c r="F47" s="739"/>
      <c r="G47" s="966"/>
      <c r="H47" s="690"/>
      <c r="J47" s="345"/>
    </row>
    <row r="48" spans="1:10" ht="51">
      <c r="A48" s="324"/>
      <c r="B48" s="330"/>
      <c r="C48" s="177" t="s">
        <v>835</v>
      </c>
      <c r="D48" s="43" t="s">
        <v>836</v>
      </c>
      <c r="E48" s="692"/>
      <c r="F48" s="704"/>
      <c r="G48" s="965"/>
      <c r="H48" s="669"/>
      <c r="J48" s="23"/>
    </row>
    <row r="49" spans="1:10" ht="15">
      <c r="A49" s="324"/>
      <c r="B49" s="330"/>
      <c r="C49" s="43" t="s">
        <v>807</v>
      </c>
      <c r="D49" s="43" t="s">
        <v>837</v>
      </c>
      <c r="E49" s="692"/>
      <c r="F49" s="704"/>
      <c r="G49" s="965"/>
      <c r="H49" s="669"/>
      <c r="J49" s="23"/>
    </row>
    <row r="50" spans="1:10" ht="15">
      <c r="A50" s="725"/>
      <c r="B50" s="701"/>
      <c r="C50" s="1038" t="s">
        <v>1456</v>
      </c>
      <c r="D50" s="1038"/>
      <c r="E50" s="692" t="s">
        <v>6</v>
      </c>
      <c r="F50" s="713">
        <v>15</v>
      </c>
      <c r="G50" s="953"/>
      <c r="H50" s="669">
        <f>G50*F50</f>
        <v>0</v>
      </c>
      <c r="J50" s="23"/>
    </row>
    <row r="51" spans="1:10" ht="12.75" customHeight="1">
      <c r="A51" s="265"/>
      <c r="B51" s="266"/>
      <c r="C51" s="1058"/>
      <c r="D51" s="1059"/>
      <c r="E51" s="759"/>
      <c r="F51" s="760"/>
      <c r="G51" s="964"/>
      <c r="H51" s="746"/>
      <c r="J51" s="23"/>
    </row>
    <row r="52" spans="1:10" ht="76.5">
      <c r="A52" s="324"/>
      <c r="B52" s="435" t="s">
        <v>1216</v>
      </c>
      <c r="C52" s="43" t="s">
        <v>1050</v>
      </c>
      <c r="D52" s="41" t="s">
        <v>1051</v>
      </c>
      <c r="E52" s="692"/>
      <c r="F52" s="704"/>
      <c r="G52" s="953"/>
      <c r="H52" s="669"/>
      <c r="J52" s="23"/>
    </row>
    <row r="53" spans="1:10" ht="46.5" customHeight="1">
      <c r="A53" s="248"/>
      <c r="B53" s="249"/>
      <c r="C53" s="141" t="s">
        <v>838</v>
      </c>
      <c r="D53" s="141" t="s">
        <v>839</v>
      </c>
      <c r="E53" s="692"/>
      <c r="F53" s="704"/>
      <c r="G53" s="953"/>
      <c r="H53" s="669"/>
      <c r="J53" s="50"/>
    </row>
    <row r="54" spans="1:10" ht="15">
      <c r="A54" s="700"/>
      <c r="B54" s="727"/>
      <c r="C54" s="694" t="s">
        <v>840</v>
      </c>
      <c r="D54" s="695" t="s">
        <v>841</v>
      </c>
      <c r="E54" s="692"/>
      <c r="F54" s="704"/>
      <c r="G54" s="965"/>
      <c r="H54" s="669"/>
    </row>
    <row r="55" spans="1:10" ht="15">
      <c r="A55" s="700">
        <f>A47+1</f>
        <v>229</v>
      </c>
      <c r="B55" s="727" t="s">
        <v>7</v>
      </c>
      <c r="C55" s="695" t="s">
        <v>842</v>
      </c>
      <c r="D55" s="695" t="s">
        <v>843</v>
      </c>
      <c r="E55" s="692" t="s">
        <v>2</v>
      </c>
      <c r="F55" s="704">
        <v>92</v>
      </c>
      <c r="G55" s="953"/>
      <c r="H55" s="669">
        <f>G55*F55</f>
        <v>0</v>
      </c>
    </row>
    <row r="56" spans="1:10" ht="12.95" customHeight="1">
      <c r="A56" s="700">
        <f>A55+1</f>
        <v>230</v>
      </c>
      <c r="B56" s="727" t="s">
        <v>8</v>
      </c>
      <c r="C56" s="695" t="s">
        <v>844</v>
      </c>
      <c r="D56" s="695" t="s">
        <v>845</v>
      </c>
      <c r="E56" s="692" t="s">
        <v>2</v>
      </c>
      <c r="F56" s="704">
        <v>4</v>
      </c>
      <c r="G56" s="953"/>
      <c r="H56" s="669">
        <f>G56*F56</f>
        <v>0</v>
      </c>
    </row>
    <row r="57" spans="1:10" ht="15">
      <c r="A57" s="747"/>
      <c r="B57" s="748"/>
      <c r="C57" s="699"/>
      <c r="D57" s="699"/>
      <c r="E57" s="689"/>
      <c r="F57" s="742"/>
      <c r="G57" s="966"/>
      <c r="H57" s="690"/>
    </row>
    <row r="58" spans="1:10" ht="76.5">
      <c r="A58" s="700">
        <f>A56+1</f>
        <v>231</v>
      </c>
      <c r="B58" s="701" t="s">
        <v>1457</v>
      </c>
      <c r="C58" s="761" t="s">
        <v>1458</v>
      </c>
      <c r="D58" s="762" t="s">
        <v>1459</v>
      </c>
      <c r="E58" s="707"/>
      <c r="F58" s="708"/>
      <c r="G58" s="970"/>
      <c r="H58" s="709"/>
    </row>
    <row r="59" spans="1:10" ht="25.5">
      <c r="A59" s="700"/>
      <c r="B59" s="727"/>
      <c r="C59" s="762" t="s">
        <v>1460</v>
      </c>
      <c r="D59" s="762" t="s">
        <v>1461</v>
      </c>
      <c r="E59" s="692"/>
      <c r="F59" s="704"/>
      <c r="G59" s="953"/>
      <c r="H59" s="669"/>
    </row>
    <row r="60" spans="1:10" ht="25.5">
      <c r="A60" s="700"/>
      <c r="B60" s="727"/>
      <c r="C60" s="763" t="s">
        <v>1462</v>
      </c>
      <c r="D60" s="763" t="s">
        <v>1463</v>
      </c>
      <c r="E60" s="692"/>
      <c r="F60" s="704"/>
      <c r="G60" s="953"/>
      <c r="H60" s="669"/>
    </row>
    <row r="61" spans="1:10" ht="15">
      <c r="A61" s="849"/>
      <c r="B61" s="850"/>
      <c r="C61" s="1056" t="s">
        <v>1464</v>
      </c>
      <c r="D61" s="1057"/>
      <c r="E61" s="692" t="s">
        <v>6</v>
      </c>
      <c r="F61" s="704">
        <v>100</v>
      </c>
      <c r="G61" s="953"/>
      <c r="H61" s="669">
        <f>G61*F61</f>
        <v>0</v>
      </c>
    </row>
    <row r="62" spans="1:10" ht="15">
      <c r="A62" s="847"/>
      <c r="B62" s="848"/>
      <c r="C62" s="842"/>
      <c r="D62" s="842"/>
      <c r="E62" s="777"/>
      <c r="F62" s="778"/>
      <c r="G62" s="971"/>
      <c r="H62" s="779"/>
    </row>
    <row r="63" spans="1:10" ht="75">
      <c r="A63" s="846">
        <f>A58+1</f>
        <v>232</v>
      </c>
      <c r="B63" s="843" t="s">
        <v>1465</v>
      </c>
      <c r="C63" s="844" t="s">
        <v>1466</v>
      </c>
      <c r="D63" s="845" t="s">
        <v>1467</v>
      </c>
      <c r="E63" s="707"/>
      <c r="F63" s="708"/>
      <c r="G63" s="972"/>
      <c r="H63" s="709"/>
    </row>
    <row r="64" spans="1:10" ht="45">
      <c r="A64" s="700"/>
      <c r="B64" s="727"/>
      <c r="C64" s="762" t="s">
        <v>1468</v>
      </c>
      <c r="D64" s="764" t="s">
        <v>1469</v>
      </c>
      <c r="E64" s="692"/>
      <c r="F64" s="704"/>
      <c r="G64" s="965"/>
      <c r="H64" s="669"/>
    </row>
    <row r="65" spans="1:10" ht="15">
      <c r="A65" s="700"/>
      <c r="B65" s="727"/>
      <c r="C65" s="762" t="s">
        <v>1470</v>
      </c>
      <c r="D65" s="764" t="s">
        <v>1471</v>
      </c>
      <c r="E65" s="692"/>
      <c r="F65" s="704"/>
      <c r="G65" s="965"/>
      <c r="H65" s="669"/>
    </row>
    <row r="66" spans="1:10" ht="30.95" customHeight="1">
      <c r="A66" s="700"/>
      <c r="B66" s="727"/>
      <c r="C66" s="1038" t="s">
        <v>1472</v>
      </c>
      <c r="D66" s="1038"/>
      <c r="E66" s="692" t="s">
        <v>6</v>
      </c>
      <c r="F66" s="776">
        <v>430</v>
      </c>
      <c r="G66" s="953"/>
      <c r="H66" s="669">
        <f>G66*F66</f>
        <v>0</v>
      </c>
    </row>
    <row r="67" spans="1:10" ht="15">
      <c r="A67" s="726"/>
      <c r="B67" s="750"/>
      <c r="C67" s="774"/>
      <c r="D67" s="774"/>
      <c r="E67" s="752"/>
      <c r="F67" s="775"/>
      <c r="G67" s="809"/>
      <c r="H67" s="754"/>
    </row>
    <row r="68" spans="1:10" ht="15">
      <c r="A68" s="765"/>
      <c r="B68" s="766"/>
      <c r="C68" s="767"/>
      <c r="D68" s="767"/>
      <c r="E68" s="768"/>
      <c r="F68" s="769"/>
      <c r="G68" s="810"/>
      <c r="H68" s="770"/>
    </row>
    <row r="69" spans="1:10" s="773" customFormat="1" ht="25.5" customHeight="1">
      <c r="A69" s="804"/>
      <c r="B69" s="805" t="str">
        <f>B4</f>
        <v>11</v>
      </c>
      <c r="C69" s="805" t="str">
        <f>C4</f>
        <v>LIMARSKI RADOVI / SHEET METAL WORKS</v>
      </c>
      <c r="D69" s="804"/>
      <c r="E69" s="806"/>
      <c r="F69" s="804"/>
      <c r="G69" s="807" t="s">
        <v>338</v>
      </c>
      <c r="H69" s="808">
        <f>SUM(H7:H67)</f>
        <v>0</v>
      </c>
      <c r="I69" s="771"/>
      <c r="J69" s="772"/>
    </row>
    <row r="70" spans="1:10">
      <c r="A70" s="187"/>
      <c r="B70" s="332"/>
      <c r="C70" s="187"/>
      <c r="D70" s="187"/>
      <c r="E70" s="269"/>
      <c r="F70" s="187"/>
      <c r="G70" s="323"/>
      <c r="H70" s="323"/>
      <c r="I70" s="20"/>
    </row>
    <row r="71" spans="1:10">
      <c r="A71" s="187"/>
      <c r="B71" s="332"/>
      <c r="C71" s="187"/>
      <c r="D71" s="187"/>
      <c r="E71" s="269"/>
      <c r="F71" s="187"/>
      <c r="G71" s="323"/>
      <c r="H71" s="323"/>
      <c r="I71" s="20"/>
    </row>
    <row r="72" spans="1:10">
      <c r="A72" s="187"/>
      <c r="B72" s="332"/>
      <c r="C72" s="187"/>
      <c r="D72" s="187"/>
      <c r="E72" s="269"/>
      <c r="F72" s="187"/>
      <c r="G72" s="323"/>
      <c r="H72" s="323"/>
      <c r="I72" s="20"/>
    </row>
    <row r="73" spans="1:10">
      <c r="A73" s="187"/>
      <c r="B73" s="332"/>
      <c r="C73" s="187"/>
      <c r="D73" s="187"/>
      <c r="E73" s="269"/>
      <c r="F73" s="187"/>
      <c r="G73" s="323"/>
      <c r="H73" s="323"/>
      <c r="I73" s="20"/>
    </row>
    <row r="74" spans="1:10">
      <c r="A74" s="187"/>
      <c r="B74" s="332"/>
      <c r="C74" s="187"/>
      <c r="D74" s="187"/>
      <c r="E74" s="269"/>
      <c r="F74" s="187"/>
      <c r="G74" s="323"/>
      <c r="H74" s="323"/>
      <c r="I74" s="20"/>
    </row>
    <row r="75" spans="1:10">
      <c r="A75" s="187"/>
      <c r="B75" s="332"/>
      <c r="C75" s="187"/>
      <c r="D75" s="187"/>
      <c r="E75" s="269"/>
      <c r="F75" s="187"/>
      <c r="G75" s="323"/>
      <c r="H75" s="323"/>
      <c r="I75" s="20"/>
    </row>
    <row r="76" spans="1:10">
      <c r="A76" s="187"/>
      <c r="B76" s="332"/>
      <c r="C76" s="187"/>
      <c r="D76" s="187"/>
      <c r="E76" s="269"/>
      <c r="F76" s="187"/>
      <c r="G76" s="323"/>
      <c r="H76" s="323"/>
      <c r="I76" s="20"/>
    </row>
    <row r="77" spans="1:10">
      <c r="A77" s="187"/>
      <c r="B77" s="332"/>
      <c r="C77" s="187"/>
      <c r="D77" s="187"/>
      <c r="E77" s="269"/>
      <c r="F77" s="187"/>
      <c r="G77" s="323"/>
      <c r="H77" s="323"/>
      <c r="I77" s="20"/>
    </row>
    <row r="78" spans="1:10">
      <c r="A78" s="187"/>
      <c r="B78" s="332"/>
      <c r="C78" s="187"/>
      <c r="D78" s="187"/>
      <c r="E78" s="269"/>
      <c r="F78" s="187"/>
      <c r="G78" s="323"/>
      <c r="H78" s="323"/>
      <c r="I78" s="20"/>
    </row>
    <row r="79" spans="1:10">
      <c r="A79" s="187"/>
      <c r="B79" s="332"/>
      <c r="C79" s="187"/>
      <c r="D79" s="187"/>
      <c r="E79" s="269"/>
      <c r="F79" s="187"/>
      <c r="G79" s="323"/>
      <c r="H79" s="323"/>
      <c r="I79" s="20"/>
    </row>
    <row r="80" spans="1:10">
      <c r="A80" s="187"/>
      <c r="B80" s="332"/>
      <c r="C80" s="187"/>
      <c r="D80" s="187"/>
      <c r="E80" s="269"/>
      <c r="F80" s="187"/>
      <c r="G80" s="323"/>
      <c r="H80" s="323"/>
      <c r="I80" s="20"/>
    </row>
    <row r="81" spans="1:9">
      <c r="A81" s="187"/>
      <c r="B81" s="332"/>
      <c r="C81" s="187"/>
      <c r="D81" s="187"/>
      <c r="E81" s="269"/>
      <c r="F81" s="187"/>
      <c r="G81" s="323"/>
      <c r="H81" s="323"/>
      <c r="I81" s="20"/>
    </row>
    <row r="82" spans="1:9">
      <c r="A82" s="187"/>
      <c r="B82" s="332"/>
      <c r="C82" s="187"/>
      <c r="D82" s="187"/>
      <c r="E82" s="269"/>
      <c r="F82" s="187"/>
      <c r="G82" s="323"/>
      <c r="H82" s="323"/>
      <c r="I82" s="20"/>
    </row>
    <row r="83" spans="1:9">
      <c r="A83" s="187"/>
      <c r="B83" s="332"/>
      <c r="C83" s="187"/>
      <c r="D83" s="187"/>
      <c r="E83" s="269"/>
      <c r="F83" s="187"/>
      <c r="G83" s="323"/>
      <c r="H83" s="323"/>
      <c r="I83" s="20"/>
    </row>
    <row r="84" spans="1:9">
      <c r="A84" s="187"/>
      <c r="B84" s="332"/>
      <c r="C84" s="187"/>
      <c r="D84" s="187"/>
      <c r="E84" s="269"/>
      <c r="F84" s="187"/>
      <c r="G84" s="323"/>
      <c r="H84" s="323"/>
      <c r="I84" s="20"/>
    </row>
    <row r="85" spans="1:9">
      <c r="A85" s="187"/>
      <c r="B85" s="332"/>
      <c r="C85" s="187"/>
      <c r="D85" s="187"/>
      <c r="E85" s="269"/>
      <c r="F85" s="187"/>
      <c r="G85" s="323"/>
      <c r="H85" s="323"/>
      <c r="I85" s="20"/>
    </row>
    <row r="86" spans="1:9">
      <c r="A86" s="187"/>
      <c r="B86" s="332"/>
      <c r="C86" s="187"/>
      <c r="D86" s="187"/>
      <c r="E86" s="269"/>
      <c r="F86" s="187"/>
      <c r="G86" s="323"/>
      <c r="H86" s="323"/>
      <c r="I86" s="20"/>
    </row>
    <row r="87" spans="1:9">
      <c r="A87" s="187"/>
      <c r="B87" s="332"/>
      <c r="C87" s="187"/>
      <c r="D87" s="187"/>
      <c r="E87" s="269"/>
      <c r="F87" s="187"/>
      <c r="G87" s="323"/>
      <c r="H87" s="323"/>
      <c r="I87" s="20"/>
    </row>
    <row r="88" spans="1:9">
      <c r="A88" s="187"/>
      <c r="B88" s="332"/>
      <c r="C88" s="187"/>
      <c r="D88" s="187"/>
      <c r="E88" s="269"/>
      <c r="F88" s="187"/>
      <c r="G88" s="323"/>
      <c r="H88" s="323"/>
      <c r="I88" s="20"/>
    </row>
    <row r="89" spans="1:9">
      <c r="A89" s="187"/>
      <c r="B89" s="332"/>
      <c r="C89" s="187"/>
      <c r="D89" s="187"/>
      <c r="E89" s="269"/>
      <c r="F89" s="187"/>
      <c r="G89" s="323"/>
      <c r="H89" s="323"/>
      <c r="I89" s="20"/>
    </row>
    <row r="90" spans="1:9">
      <c r="A90" s="187"/>
      <c r="B90" s="332"/>
      <c r="C90" s="187"/>
      <c r="D90" s="187"/>
      <c r="E90" s="269"/>
      <c r="F90" s="187"/>
      <c r="G90" s="323"/>
      <c r="H90" s="323"/>
      <c r="I90" s="20"/>
    </row>
    <row r="91" spans="1:9">
      <c r="A91" s="187"/>
      <c r="B91" s="332"/>
      <c r="C91" s="187"/>
      <c r="D91" s="187"/>
      <c r="E91" s="269"/>
      <c r="F91" s="187"/>
      <c r="G91" s="323"/>
      <c r="H91" s="323"/>
      <c r="I91" s="20"/>
    </row>
    <row r="92" spans="1:9">
      <c r="A92" s="187"/>
      <c r="B92" s="332"/>
      <c r="C92" s="187"/>
      <c r="D92" s="187"/>
      <c r="E92" s="269"/>
      <c r="F92" s="187"/>
      <c r="G92" s="323"/>
      <c r="H92" s="323"/>
      <c r="I92" s="20"/>
    </row>
    <row r="93" spans="1:9">
      <c r="A93" s="187"/>
      <c r="B93" s="332"/>
      <c r="C93" s="187"/>
      <c r="D93" s="187"/>
      <c r="E93" s="269"/>
      <c r="F93" s="187"/>
      <c r="G93" s="323"/>
      <c r="H93" s="323"/>
      <c r="I93" s="20"/>
    </row>
    <row r="94" spans="1:9">
      <c r="A94" s="187"/>
      <c r="B94" s="332"/>
      <c r="C94" s="187"/>
      <c r="D94" s="187"/>
      <c r="E94" s="269"/>
      <c r="F94" s="187"/>
      <c r="G94" s="323"/>
      <c r="H94" s="323"/>
      <c r="I94" s="20"/>
    </row>
    <row r="95" spans="1:9">
      <c r="A95" s="187"/>
      <c r="B95" s="332"/>
      <c r="C95" s="187"/>
      <c r="D95" s="187"/>
      <c r="E95" s="269"/>
      <c r="F95" s="187"/>
      <c r="G95" s="323"/>
      <c r="H95" s="323"/>
      <c r="I95" s="20"/>
    </row>
    <row r="96" spans="1:9">
      <c r="A96" s="187"/>
      <c r="B96" s="332"/>
      <c r="C96" s="187"/>
      <c r="D96" s="187"/>
      <c r="E96" s="269"/>
      <c r="F96" s="187"/>
      <c r="G96" s="323"/>
      <c r="H96" s="323"/>
      <c r="I96" s="20"/>
    </row>
    <row r="97" spans="1:9">
      <c r="A97" s="187"/>
      <c r="B97" s="332"/>
      <c r="C97" s="187"/>
      <c r="D97" s="187"/>
      <c r="E97" s="269"/>
      <c r="F97" s="187"/>
      <c r="G97" s="323"/>
      <c r="H97" s="323"/>
      <c r="I97" s="20"/>
    </row>
    <row r="98" spans="1:9">
      <c r="A98" s="187"/>
      <c r="B98" s="332"/>
      <c r="C98" s="187"/>
      <c r="D98" s="187"/>
      <c r="E98" s="269"/>
      <c r="F98" s="187"/>
      <c r="G98" s="323"/>
      <c r="H98" s="323"/>
      <c r="I98" s="20"/>
    </row>
    <row r="99" spans="1:9">
      <c r="A99" s="187"/>
      <c r="B99" s="332"/>
      <c r="C99" s="187"/>
      <c r="D99" s="187"/>
      <c r="E99" s="269"/>
      <c r="F99" s="187"/>
      <c r="G99" s="323"/>
      <c r="H99" s="323"/>
      <c r="I99" s="20"/>
    </row>
    <row r="100" spans="1:9">
      <c r="A100" s="187"/>
      <c r="B100" s="332"/>
      <c r="C100" s="187"/>
      <c r="D100" s="187"/>
      <c r="E100" s="269"/>
      <c r="F100" s="187"/>
      <c r="G100" s="323"/>
      <c r="H100" s="323"/>
      <c r="I100" s="20"/>
    </row>
    <row r="101" spans="1:9">
      <c r="A101" s="187"/>
      <c r="B101" s="332"/>
      <c r="C101" s="187"/>
      <c r="D101" s="187"/>
      <c r="E101" s="269"/>
      <c r="F101" s="187"/>
      <c r="G101" s="323"/>
      <c r="H101" s="323"/>
      <c r="I101" s="20"/>
    </row>
    <row r="102" spans="1:9">
      <c r="A102" s="187"/>
      <c r="B102" s="332"/>
      <c r="C102" s="187"/>
      <c r="D102" s="187"/>
      <c r="E102" s="269"/>
      <c r="F102" s="187"/>
      <c r="G102" s="323"/>
      <c r="H102" s="323"/>
      <c r="I102" s="20"/>
    </row>
    <row r="103" spans="1:9">
      <c r="A103" s="187"/>
      <c r="B103" s="332"/>
      <c r="C103" s="187"/>
      <c r="D103" s="187"/>
      <c r="E103" s="269"/>
      <c r="F103" s="187"/>
      <c r="G103" s="323"/>
      <c r="H103" s="323"/>
      <c r="I103" s="20"/>
    </row>
    <row r="104" spans="1:9">
      <c r="A104" s="187"/>
      <c r="B104" s="332"/>
      <c r="C104" s="187"/>
      <c r="D104" s="187"/>
      <c r="E104" s="269"/>
      <c r="F104" s="187"/>
      <c r="G104" s="323"/>
      <c r="H104" s="323"/>
      <c r="I104" s="20"/>
    </row>
    <row r="105" spans="1:9">
      <c r="A105" s="187"/>
      <c r="B105" s="332"/>
      <c r="C105" s="187"/>
      <c r="D105" s="187"/>
      <c r="E105" s="269"/>
      <c r="F105" s="187"/>
      <c r="G105" s="323"/>
      <c r="H105" s="323"/>
      <c r="I105" s="20"/>
    </row>
    <row r="106" spans="1:9">
      <c r="A106" s="187"/>
      <c r="B106" s="332"/>
      <c r="C106" s="187"/>
      <c r="D106" s="187"/>
      <c r="E106" s="269"/>
      <c r="F106" s="187"/>
      <c r="G106" s="323"/>
      <c r="H106" s="323"/>
      <c r="I106" s="20"/>
    </row>
    <row r="107" spans="1:9">
      <c r="A107" s="187"/>
      <c r="B107" s="332"/>
      <c r="C107" s="187"/>
      <c r="D107" s="187"/>
      <c r="E107" s="269"/>
      <c r="F107" s="187"/>
      <c r="G107" s="323"/>
      <c r="H107" s="323"/>
      <c r="I107" s="20"/>
    </row>
    <row r="108" spans="1:9">
      <c r="A108" s="187"/>
      <c r="B108" s="332"/>
      <c r="C108" s="187"/>
      <c r="D108" s="187"/>
      <c r="E108" s="269"/>
      <c r="F108" s="187"/>
      <c r="G108" s="323"/>
      <c r="H108" s="323"/>
      <c r="I108" s="20"/>
    </row>
    <row r="109" spans="1:9">
      <c r="A109" s="187"/>
      <c r="B109" s="332"/>
      <c r="C109" s="187"/>
      <c r="D109" s="187"/>
      <c r="E109" s="269"/>
      <c r="F109" s="187"/>
      <c r="G109" s="323"/>
      <c r="H109" s="323"/>
      <c r="I109" s="20"/>
    </row>
    <row r="110" spans="1:9">
      <c r="A110" s="187"/>
      <c r="B110" s="332"/>
      <c r="C110" s="187"/>
      <c r="D110" s="187"/>
      <c r="E110" s="269"/>
      <c r="F110" s="187"/>
      <c r="G110" s="323"/>
      <c r="H110" s="323"/>
      <c r="I110" s="20"/>
    </row>
    <row r="111" spans="1:9">
      <c r="A111" s="187"/>
      <c r="B111" s="332"/>
      <c r="C111" s="187"/>
      <c r="D111" s="187"/>
      <c r="E111" s="269"/>
      <c r="F111" s="187"/>
      <c r="G111" s="323"/>
      <c r="H111" s="323"/>
      <c r="I111" s="20"/>
    </row>
    <row r="112" spans="1:9">
      <c r="A112" s="187"/>
      <c r="B112" s="332"/>
      <c r="C112" s="187"/>
      <c r="D112" s="187"/>
      <c r="E112" s="269"/>
      <c r="F112" s="187"/>
      <c r="G112" s="323"/>
      <c r="H112" s="323"/>
      <c r="I112" s="20"/>
    </row>
    <row r="113" spans="1:9">
      <c r="A113" s="187"/>
      <c r="B113" s="332"/>
      <c r="C113" s="187"/>
      <c r="D113" s="187"/>
      <c r="E113" s="269"/>
      <c r="F113" s="187"/>
      <c r="G113" s="323"/>
      <c r="H113" s="323"/>
      <c r="I113" s="20"/>
    </row>
    <row r="114" spans="1:9">
      <c r="A114" s="187"/>
      <c r="B114" s="332"/>
      <c r="C114" s="187"/>
      <c r="D114" s="187"/>
      <c r="E114" s="269"/>
      <c r="F114" s="187"/>
      <c r="G114" s="323"/>
      <c r="H114" s="323"/>
      <c r="I114" s="20"/>
    </row>
    <row r="115" spans="1:9">
      <c r="A115" s="187"/>
      <c r="B115" s="332"/>
      <c r="C115" s="187"/>
      <c r="D115" s="187"/>
      <c r="E115" s="269"/>
      <c r="F115" s="187"/>
      <c r="G115" s="323"/>
      <c r="H115" s="323"/>
      <c r="I115" s="20"/>
    </row>
    <row r="116" spans="1:9">
      <c r="A116" s="187"/>
      <c r="B116" s="332"/>
      <c r="C116" s="187"/>
      <c r="D116" s="187"/>
      <c r="E116" s="269"/>
      <c r="F116" s="187"/>
      <c r="G116" s="323"/>
      <c r="H116" s="323"/>
      <c r="I116" s="20"/>
    </row>
    <row r="117" spans="1:9">
      <c r="A117" s="187"/>
      <c r="B117" s="332"/>
      <c r="C117" s="187"/>
      <c r="D117" s="187"/>
      <c r="E117" s="269"/>
      <c r="F117" s="187"/>
      <c r="G117" s="323"/>
      <c r="H117" s="323"/>
      <c r="I117" s="20"/>
    </row>
    <row r="118" spans="1:9">
      <c r="A118" s="187"/>
      <c r="B118" s="332"/>
      <c r="C118" s="187"/>
      <c r="D118" s="187"/>
      <c r="E118" s="269"/>
      <c r="F118" s="187"/>
      <c r="G118" s="323"/>
      <c r="H118" s="323"/>
      <c r="I118" s="20"/>
    </row>
    <row r="119" spans="1:9">
      <c r="A119" s="187"/>
      <c r="B119" s="332"/>
      <c r="C119" s="187"/>
      <c r="D119" s="187"/>
      <c r="E119" s="269"/>
      <c r="F119" s="187"/>
      <c r="G119" s="323"/>
      <c r="H119" s="323"/>
      <c r="I119" s="20"/>
    </row>
    <row r="120" spans="1:9">
      <c r="A120" s="187"/>
      <c r="B120" s="332"/>
      <c r="C120" s="187"/>
      <c r="D120" s="187"/>
      <c r="E120" s="269"/>
      <c r="F120" s="187"/>
      <c r="G120" s="323"/>
      <c r="H120" s="323"/>
      <c r="I120" s="20"/>
    </row>
    <row r="121" spans="1:9">
      <c r="A121" s="187"/>
      <c r="B121" s="332"/>
      <c r="C121" s="187"/>
      <c r="D121" s="187"/>
      <c r="E121" s="269"/>
      <c r="F121" s="187"/>
      <c r="G121" s="323"/>
      <c r="H121" s="323"/>
      <c r="I121" s="20"/>
    </row>
    <row r="122" spans="1:9">
      <c r="A122" s="187"/>
      <c r="B122" s="332"/>
      <c r="C122" s="187"/>
      <c r="D122" s="187"/>
      <c r="E122" s="269"/>
      <c r="F122" s="187"/>
      <c r="G122" s="323"/>
      <c r="H122" s="323"/>
      <c r="I122" s="20"/>
    </row>
    <row r="123" spans="1:9">
      <c r="A123" s="187"/>
      <c r="B123" s="332"/>
      <c r="C123" s="187"/>
      <c r="D123" s="187"/>
      <c r="E123" s="269"/>
      <c r="F123" s="187"/>
      <c r="G123" s="323"/>
      <c r="H123" s="323"/>
      <c r="I123" s="20"/>
    </row>
    <row r="124" spans="1:9">
      <c r="A124" s="187"/>
      <c r="B124" s="332"/>
      <c r="C124" s="187"/>
      <c r="D124" s="187"/>
      <c r="E124" s="269"/>
      <c r="F124" s="187"/>
      <c r="G124" s="323"/>
      <c r="H124" s="323"/>
      <c r="I124" s="20"/>
    </row>
    <row r="125" spans="1:9">
      <c r="A125" s="187"/>
      <c r="B125" s="332"/>
      <c r="C125" s="187"/>
      <c r="D125" s="187"/>
      <c r="E125" s="269"/>
      <c r="F125" s="187"/>
      <c r="G125" s="323"/>
      <c r="H125" s="323"/>
      <c r="I125" s="20"/>
    </row>
    <row r="126" spans="1:9">
      <c r="A126" s="187"/>
      <c r="B126" s="332"/>
      <c r="C126" s="187"/>
      <c r="D126" s="187"/>
      <c r="E126" s="269"/>
      <c r="F126" s="187"/>
      <c r="G126" s="323"/>
      <c r="H126" s="323"/>
      <c r="I126" s="20"/>
    </row>
    <row r="127" spans="1:9">
      <c r="A127" s="187"/>
      <c r="B127" s="332"/>
      <c r="C127" s="187"/>
      <c r="D127" s="187"/>
      <c r="E127" s="269"/>
      <c r="F127" s="187"/>
      <c r="G127" s="323"/>
      <c r="H127" s="323"/>
      <c r="I127" s="20"/>
    </row>
    <row r="128" spans="1:9">
      <c r="A128" s="187"/>
      <c r="B128" s="332"/>
      <c r="C128" s="187"/>
      <c r="D128" s="187"/>
      <c r="E128" s="269"/>
      <c r="F128" s="187"/>
      <c r="G128" s="323"/>
      <c r="H128" s="323"/>
      <c r="I128" s="20"/>
    </row>
    <row r="129" spans="1:9">
      <c r="A129" s="187"/>
      <c r="B129" s="332"/>
      <c r="C129" s="187"/>
      <c r="D129" s="187"/>
      <c r="E129" s="269"/>
      <c r="F129" s="187"/>
      <c r="G129" s="323"/>
      <c r="H129" s="323"/>
      <c r="I129" s="20"/>
    </row>
    <row r="130" spans="1:9">
      <c r="A130" s="187"/>
      <c r="B130" s="332"/>
      <c r="C130" s="187"/>
      <c r="D130" s="187"/>
      <c r="E130" s="269"/>
      <c r="F130" s="187"/>
      <c r="G130" s="323"/>
      <c r="H130" s="323"/>
      <c r="I130" s="20"/>
    </row>
    <row r="131" spans="1:9">
      <c r="A131" s="187"/>
      <c r="B131" s="332"/>
      <c r="C131" s="187"/>
      <c r="D131" s="187"/>
      <c r="E131" s="269"/>
      <c r="F131" s="187"/>
      <c r="G131" s="323"/>
      <c r="H131" s="323"/>
      <c r="I131" s="20"/>
    </row>
    <row r="132" spans="1:9">
      <c r="A132" s="187"/>
      <c r="B132" s="332"/>
      <c r="C132" s="187"/>
      <c r="D132" s="187"/>
      <c r="E132" s="269"/>
      <c r="F132" s="187"/>
      <c r="G132" s="323"/>
      <c r="H132" s="323"/>
      <c r="I132" s="20"/>
    </row>
    <row r="133" spans="1:9">
      <c r="A133" s="187"/>
      <c r="B133" s="332"/>
      <c r="C133" s="187"/>
      <c r="D133" s="187"/>
      <c r="E133" s="269"/>
      <c r="F133" s="187"/>
      <c r="G133" s="323"/>
      <c r="H133" s="323"/>
      <c r="I133" s="20"/>
    </row>
    <row r="134" spans="1:9">
      <c r="A134" s="187"/>
      <c r="B134" s="332"/>
      <c r="C134" s="187"/>
      <c r="D134" s="187"/>
      <c r="E134" s="269"/>
      <c r="F134" s="187"/>
      <c r="G134" s="323"/>
      <c r="H134" s="323"/>
      <c r="I134" s="20"/>
    </row>
    <row r="135" spans="1:9">
      <c r="A135" s="187"/>
      <c r="B135" s="332"/>
      <c r="C135" s="187"/>
      <c r="D135" s="187"/>
      <c r="E135" s="269"/>
      <c r="F135" s="187"/>
      <c r="G135" s="323"/>
      <c r="H135" s="323"/>
      <c r="I135" s="20"/>
    </row>
    <row r="136" spans="1:9">
      <c r="A136" s="187"/>
      <c r="B136" s="332"/>
      <c r="C136" s="187"/>
      <c r="D136" s="187"/>
      <c r="E136" s="269"/>
      <c r="F136" s="187"/>
      <c r="G136" s="323"/>
      <c r="H136" s="323"/>
      <c r="I136" s="20"/>
    </row>
    <row r="137" spans="1:9">
      <c r="A137" s="187"/>
      <c r="B137" s="332"/>
      <c r="C137" s="187"/>
      <c r="D137" s="187"/>
      <c r="E137" s="269"/>
      <c r="F137" s="187"/>
      <c r="G137" s="323"/>
      <c r="H137" s="323"/>
      <c r="I137" s="20"/>
    </row>
    <row r="138" spans="1:9">
      <c r="A138" s="187"/>
      <c r="B138" s="332"/>
      <c r="C138" s="187"/>
      <c r="D138" s="187"/>
      <c r="E138" s="269"/>
      <c r="F138" s="187"/>
      <c r="G138" s="323"/>
      <c r="H138" s="323"/>
      <c r="I138" s="20"/>
    </row>
    <row r="139" spans="1:9">
      <c r="A139" s="187"/>
      <c r="B139" s="332"/>
      <c r="C139" s="187"/>
      <c r="D139" s="187"/>
      <c r="E139" s="269"/>
      <c r="F139" s="187"/>
      <c r="G139" s="323"/>
      <c r="H139" s="323"/>
      <c r="I139" s="20"/>
    </row>
    <row r="140" spans="1:9">
      <c r="A140" s="187"/>
      <c r="B140" s="332"/>
      <c r="C140" s="187"/>
      <c r="D140" s="187"/>
      <c r="E140" s="269"/>
      <c r="F140" s="187"/>
      <c r="G140" s="323"/>
      <c r="H140" s="323"/>
      <c r="I140" s="20"/>
    </row>
    <row r="141" spans="1:9">
      <c r="A141" s="187"/>
      <c r="B141" s="332"/>
      <c r="C141" s="187"/>
      <c r="D141" s="187"/>
      <c r="E141" s="269"/>
      <c r="F141" s="187"/>
      <c r="G141" s="323"/>
      <c r="H141" s="323"/>
      <c r="I141" s="20"/>
    </row>
    <row r="142" spans="1:9">
      <c r="A142" s="187"/>
      <c r="B142" s="332"/>
      <c r="C142" s="187"/>
      <c r="D142" s="187"/>
      <c r="E142" s="269"/>
      <c r="F142" s="187"/>
      <c r="G142" s="323"/>
      <c r="H142" s="323"/>
      <c r="I142" s="20"/>
    </row>
    <row r="143" spans="1:9">
      <c r="A143" s="187"/>
      <c r="B143" s="332"/>
      <c r="C143" s="187"/>
      <c r="D143" s="187"/>
      <c r="E143" s="269"/>
      <c r="F143" s="187"/>
      <c r="G143" s="323"/>
      <c r="H143" s="323"/>
      <c r="I143" s="20"/>
    </row>
    <row r="144" spans="1:9">
      <c r="A144" s="187"/>
      <c r="B144" s="332"/>
      <c r="C144" s="187"/>
      <c r="D144" s="187"/>
      <c r="E144" s="269"/>
      <c r="F144" s="187"/>
      <c r="G144" s="323"/>
      <c r="H144" s="323"/>
      <c r="I144" s="20"/>
    </row>
    <row r="145" spans="1:9">
      <c r="A145" s="187"/>
      <c r="B145" s="332"/>
      <c r="C145" s="187"/>
      <c r="D145" s="187"/>
      <c r="E145" s="269"/>
      <c r="F145" s="187"/>
      <c r="G145" s="323"/>
      <c r="H145" s="323"/>
      <c r="I145" s="20"/>
    </row>
    <row r="146" spans="1:9">
      <c r="A146" s="187"/>
      <c r="B146" s="332"/>
      <c r="C146" s="187"/>
      <c r="D146" s="187"/>
      <c r="E146" s="269"/>
      <c r="F146" s="187"/>
      <c r="G146" s="323"/>
      <c r="H146" s="323"/>
      <c r="I146" s="20"/>
    </row>
    <row r="147" spans="1:9">
      <c r="A147" s="187"/>
      <c r="B147" s="332"/>
      <c r="C147" s="187"/>
      <c r="D147" s="187"/>
      <c r="E147" s="269"/>
      <c r="F147" s="187"/>
      <c r="G147" s="323"/>
      <c r="H147" s="323"/>
      <c r="I147" s="20"/>
    </row>
    <row r="148" spans="1:9">
      <c r="A148" s="187"/>
      <c r="B148" s="332"/>
      <c r="C148" s="187"/>
      <c r="D148" s="187"/>
      <c r="E148" s="269"/>
      <c r="F148" s="187"/>
      <c r="G148" s="323"/>
      <c r="H148" s="323"/>
      <c r="I148" s="20"/>
    </row>
    <row r="149" spans="1:9">
      <c r="A149" s="187"/>
      <c r="B149" s="332"/>
      <c r="C149" s="187"/>
      <c r="D149" s="187"/>
      <c r="E149" s="269"/>
      <c r="F149" s="187"/>
      <c r="G149" s="323"/>
      <c r="H149" s="323"/>
      <c r="I149" s="20"/>
    </row>
    <row r="150" spans="1:9">
      <c r="A150" s="187"/>
      <c r="B150" s="332"/>
      <c r="C150" s="187"/>
      <c r="D150" s="187"/>
      <c r="E150" s="269"/>
      <c r="F150" s="187"/>
      <c r="G150" s="323"/>
      <c r="H150" s="323"/>
      <c r="I150" s="20"/>
    </row>
    <row r="151" spans="1:9">
      <c r="A151" s="187"/>
      <c r="B151" s="332"/>
      <c r="C151" s="187"/>
      <c r="D151" s="187"/>
      <c r="E151" s="269"/>
      <c r="F151" s="187"/>
      <c r="G151" s="323"/>
      <c r="H151" s="323"/>
      <c r="I151" s="20"/>
    </row>
    <row r="152" spans="1:9">
      <c r="A152" s="187"/>
      <c r="B152" s="332"/>
      <c r="C152" s="187"/>
      <c r="D152" s="187"/>
      <c r="E152" s="269"/>
      <c r="F152" s="187"/>
      <c r="G152" s="323"/>
      <c r="H152" s="323"/>
      <c r="I152" s="20"/>
    </row>
    <row r="153" spans="1:9">
      <c r="A153" s="187"/>
      <c r="B153" s="332"/>
      <c r="C153" s="187"/>
      <c r="D153" s="187"/>
      <c r="E153" s="269"/>
      <c r="F153" s="187"/>
      <c r="G153" s="323"/>
      <c r="H153" s="323"/>
      <c r="I153" s="20"/>
    </row>
    <row r="154" spans="1:9">
      <c r="A154" s="187"/>
      <c r="B154" s="332"/>
      <c r="C154" s="187"/>
      <c r="D154" s="187"/>
      <c r="E154" s="269"/>
      <c r="F154" s="187"/>
      <c r="G154" s="323"/>
      <c r="H154" s="323"/>
      <c r="I154" s="20"/>
    </row>
    <row r="155" spans="1:9">
      <c r="A155" s="187"/>
      <c r="B155" s="332"/>
      <c r="C155" s="187"/>
      <c r="D155" s="187"/>
      <c r="E155" s="269"/>
      <c r="F155" s="187"/>
      <c r="G155" s="323"/>
      <c r="H155" s="323"/>
      <c r="I155" s="20"/>
    </row>
    <row r="156" spans="1:9">
      <c r="A156" s="187"/>
      <c r="B156" s="332"/>
      <c r="C156" s="187"/>
      <c r="D156" s="187"/>
      <c r="E156" s="269"/>
      <c r="F156" s="187"/>
      <c r="G156" s="323"/>
      <c r="H156" s="323"/>
      <c r="I156" s="20"/>
    </row>
    <row r="157" spans="1:9">
      <c r="A157" s="187"/>
      <c r="B157" s="332"/>
      <c r="C157" s="187"/>
      <c r="D157" s="187"/>
      <c r="E157" s="269"/>
      <c r="F157" s="187"/>
      <c r="G157" s="323"/>
      <c r="H157" s="323"/>
      <c r="I157" s="20"/>
    </row>
    <row r="158" spans="1:9">
      <c r="A158" s="187"/>
      <c r="B158" s="332"/>
      <c r="C158" s="187"/>
      <c r="D158" s="187"/>
      <c r="E158" s="269"/>
      <c r="F158" s="187"/>
      <c r="G158" s="323"/>
      <c r="H158" s="323"/>
      <c r="I158" s="20"/>
    </row>
    <row r="159" spans="1:9">
      <c r="A159" s="187"/>
      <c r="B159" s="332"/>
      <c r="C159" s="187"/>
      <c r="D159" s="187"/>
      <c r="E159" s="269"/>
      <c r="F159" s="187"/>
      <c r="G159" s="323"/>
      <c r="H159" s="323"/>
      <c r="I159" s="20"/>
    </row>
    <row r="160" spans="1:9">
      <c r="A160" s="187"/>
      <c r="B160" s="332"/>
      <c r="C160" s="187"/>
      <c r="D160" s="187"/>
      <c r="E160" s="269"/>
      <c r="F160" s="187"/>
      <c r="G160" s="323"/>
      <c r="H160" s="323"/>
      <c r="I160" s="20"/>
    </row>
    <row r="161" spans="1:9">
      <c r="A161" s="187"/>
      <c r="B161" s="332"/>
      <c r="C161" s="187"/>
      <c r="D161" s="187"/>
      <c r="E161" s="269"/>
      <c r="F161" s="187"/>
      <c r="G161" s="323"/>
      <c r="H161" s="323"/>
      <c r="I161" s="20"/>
    </row>
    <row r="162" spans="1:9">
      <c r="A162" s="187"/>
      <c r="B162" s="332"/>
      <c r="C162" s="187"/>
      <c r="D162" s="187"/>
      <c r="E162" s="269"/>
      <c r="F162" s="187"/>
      <c r="G162" s="323"/>
      <c r="H162" s="323"/>
      <c r="I162" s="20"/>
    </row>
    <row r="163" spans="1:9">
      <c r="A163" s="187"/>
      <c r="B163" s="332"/>
      <c r="C163" s="187"/>
      <c r="D163" s="187"/>
      <c r="E163" s="269"/>
      <c r="F163" s="187"/>
      <c r="G163" s="323"/>
      <c r="H163" s="323"/>
      <c r="I163" s="20"/>
    </row>
    <row r="164" spans="1:9">
      <c r="A164" s="187"/>
      <c r="B164" s="332"/>
      <c r="C164" s="187"/>
      <c r="D164" s="187"/>
      <c r="E164" s="269"/>
      <c r="F164" s="187"/>
      <c r="G164" s="323"/>
      <c r="H164" s="323"/>
      <c r="I164" s="20"/>
    </row>
    <row r="165" spans="1:9">
      <c r="A165" s="187"/>
      <c r="B165" s="332"/>
      <c r="C165" s="187"/>
      <c r="D165" s="187"/>
      <c r="E165" s="269"/>
      <c r="F165" s="187"/>
      <c r="G165" s="323"/>
      <c r="H165" s="323"/>
      <c r="I165" s="20"/>
    </row>
    <row r="166" spans="1:9">
      <c r="A166" s="187"/>
      <c r="B166" s="332"/>
      <c r="C166" s="187"/>
      <c r="D166" s="187"/>
      <c r="E166" s="269"/>
      <c r="F166" s="187"/>
      <c r="G166" s="323"/>
      <c r="H166" s="323"/>
      <c r="I166" s="20"/>
    </row>
    <row r="167" spans="1:9">
      <c r="A167" s="187"/>
      <c r="B167" s="332"/>
      <c r="C167" s="187"/>
      <c r="D167" s="187"/>
      <c r="E167" s="269"/>
      <c r="F167" s="187"/>
      <c r="G167" s="323"/>
      <c r="H167" s="323"/>
      <c r="I167" s="20"/>
    </row>
    <row r="168" spans="1:9">
      <c r="A168" s="187"/>
      <c r="B168" s="332"/>
      <c r="C168" s="187"/>
      <c r="D168" s="187"/>
      <c r="E168" s="269"/>
      <c r="F168" s="187"/>
      <c r="G168" s="323"/>
      <c r="H168" s="323"/>
      <c r="I168" s="20"/>
    </row>
    <row r="169" spans="1:9">
      <c r="A169" s="187"/>
      <c r="B169" s="332"/>
      <c r="C169" s="187"/>
      <c r="D169" s="187"/>
      <c r="E169" s="269"/>
      <c r="F169" s="187"/>
      <c r="G169" s="323"/>
      <c r="H169" s="323"/>
      <c r="I169" s="20"/>
    </row>
    <row r="170" spans="1:9">
      <c r="A170" s="187"/>
      <c r="B170" s="332"/>
      <c r="C170" s="187"/>
      <c r="D170" s="187"/>
      <c r="E170" s="269"/>
      <c r="F170" s="187"/>
      <c r="G170" s="323"/>
      <c r="H170" s="323"/>
      <c r="I170" s="20"/>
    </row>
    <row r="171" spans="1:9">
      <c r="A171" s="187"/>
      <c r="B171" s="332"/>
      <c r="C171" s="187"/>
      <c r="D171" s="187"/>
      <c r="E171" s="269"/>
      <c r="F171" s="187"/>
      <c r="G171" s="323"/>
      <c r="H171" s="323"/>
      <c r="I171" s="20"/>
    </row>
    <row r="172" spans="1:9">
      <c r="A172" s="187"/>
      <c r="B172" s="332"/>
      <c r="C172" s="187"/>
      <c r="D172" s="187"/>
      <c r="E172" s="269"/>
      <c r="F172" s="187"/>
      <c r="G172" s="323"/>
      <c r="H172" s="323"/>
      <c r="I172" s="20"/>
    </row>
    <row r="173" spans="1:9">
      <c r="A173" s="187"/>
      <c r="B173" s="332"/>
      <c r="C173" s="187"/>
      <c r="D173" s="187"/>
      <c r="E173" s="269"/>
      <c r="F173" s="187"/>
      <c r="G173" s="323"/>
      <c r="H173" s="323"/>
      <c r="I173" s="20"/>
    </row>
    <row r="174" spans="1:9">
      <c r="A174" s="187"/>
      <c r="B174" s="332"/>
      <c r="C174" s="187"/>
      <c r="D174" s="187"/>
      <c r="E174" s="269"/>
      <c r="F174" s="187"/>
      <c r="G174" s="323"/>
      <c r="H174" s="323"/>
      <c r="I174" s="20"/>
    </row>
    <row r="175" spans="1:9">
      <c r="A175" s="187"/>
      <c r="B175" s="332"/>
      <c r="C175" s="187"/>
      <c r="D175" s="187"/>
      <c r="E175" s="269"/>
      <c r="F175" s="187"/>
      <c r="G175" s="323"/>
      <c r="H175" s="323"/>
      <c r="I175" s="20"/>
    </row>
    <row r="176" spans="1:9">
      <c r="A176" s="187"/>
      <c r="B176" s="332"/>
      <c r="C176" s="187"/>
      <c r="D176" s="187"/>
      <c r="E176" s="269"/>
      <c r="F176" s="187"/>
      <c r="G176" s="323"/>
      <c r="H176" s="323"/>
      <c r="I176" s="20"/>
    </row>
    <row r="177" spans="1:9">
      <c r="A177" s="187"/>
      <c r="B177" s="332"/>
      <c r="C177" s="187"/>
      <c r="D177" s="187"/>
      <c r="E177" s="269"/>
      <c r="F177" s="187"/>
      <c r="G177" s="323"/>
      <c r="H177" s="323"/>
      <c r="I177" s="20"/>
    </row>
    <row r="178" spans="1:9">
      <c r="A178" s="187"/>
      <c r="B178" s="332"/>
      <c r="C178" s="187"/>
      <c r="D178" s="187"/>
      <c r="E178" s="269"/>
      <c r="F178" s="187"/>
      <c r="G178" s="323"/>
      <c r="H178" s="323"/>
      <c r="I178" s="20"/>
    </row>
    <row r="179" spans="1:9">
      <c r="A179" s="187"/>
      <c r="B179" s="332"/>
      <c r="C179" s="187"/>
      <c r="D179" s="187"/>
      <c r="E179" s="269"/>
      <c r="F179" s="187"/>
      <c r="G179" s="323"/>
      <c r="H179" s="323"/>
      <c r="I179" s="20"/>
    </row>
    <row r="180" spans="1:9">
      <c r="A180" s="187"/>
      <c r="B180" s="332"/>
      <c r="C180" s="187"/>
      <c r="D180" s="187"/>
      <c r="E180" s="269"/>
      <c r="F180" s="187"/>
      <c r="G180" s="323"/>
      <c r="H180" s="323"/>
      <c r="I180" s="20"/>
    </row>
    <row r="181" spans="1:9">
      <c r="A181" s="187"/>
      <c r="B181" s="332"/>
      <c r="C181" s="187"/>
      <c r="D181" s="187"/>
      <c r="E181" s="269"/>
      <c r="F181" s="187"/>
      <c r="G181" s="323"/>
      <c r="H181" s="323"/>
      <c r="I181" s="20"/>
    </row>
    <row r="182" spans="1:9">
      <c r="A182" s="187"/>
      <c r="B182" s="332"/>
      <c r="C182" s="187"/>
      <c r="D182" s="187"/>
      <c r="E182" s="269"/>
      <c r="F182" s="187"/>
      <c r="G182" s="323"/>
      <c r="H182" s="323"/>
      <c r="I182" s="20"/>
    </row>
    <row r="183" spans="1:9">
      <c r="A183" s="187"/>
      <c r="B183" s="332"/>
      <c r="C183" s="187"/>
      <c r="D183" s="187"/>
      <c r="E183" s="269"/>
      <c r="F183" s="187"/>
      <c r="G183" s="323"/>
      <c r="H183" s="323"/>
      <c r="I183" s="20"/>
    </row>
    <row r="184" spans="1:9">
      <c r="A184" s="187"/>
      <c r="B184" s="332"/>
      <c r="C184" s="187"/>
      <c r="D184" s="187"/>
      <c r="E184" s="269"/>
      <c r="F184" s="187"/>
      <c r="G184" s="323"/>
      <c r="H184" s="323"/>
      <c r="I184" s="20"/>
    </row>
    <row r="185" spans="1:9">
      <c r="A185" s="187"/>
      <c r="B185" s="332"/>
      <c r="C185" s="187"/>
      <c r="D185" s="187"/>
      <c r="E185" s="269"/>
      <c r="F185" s="187"/>
      <c r="G185" s="323"/>
      <c r="H185" s="323"/>
      <c r="I185" s="20"/>
    </row>
    <row r="186" spans="1:9">
      <c r="A186" s="187"/>
      <c r="B186" s="332"/>
      <c r="C186" s="187"/>
      <c r="D186" s="187"/>
      <c r="E186" s="269"/>
      <c r="F186" s="187"/>
      <c r="G186" s="323"/>
      <c r="H186" s="323"/>
      <c r="I186" s="20"/>
    </row>
    <row r="187" spans="1:9">
      <c r="A187" s="187"/>
      <c r="B187" s="332"/>
      <c r="C187" s="187"/>
      <c r="D187" s="187"/>
      <c r="E187" s="269"/>
      <c r="F187" s="187"/>
      <c r="G187" s="323"/>
      <c r="H187" s="323"/>
      <c r="I187" s="20"/>
    </row>
    <row r="188" spans="1:9">
      <c r="A188" s="187"/>
      <c r="B188" s="332"/>
      <c r="C188" s="187"/>
      <c r="D188" s="187"/>
      <c r="E188" s="269"/>
      <c r="F188" s="187"/>
      <c r="G188" s="323"/>
      <c r="H188" s="323"/>
      <c r="I188" s="20"/>
    </row>
    <row r="189" spans="1:9">
      <c r="A189" s="187"/>
      <c r="B189" s="332"/>
      <c r="C189" s="187"/>
      <c r="D189" s="187"/>
      <c r="E189" s="269"/>
      <c r="F189" s="187"/>
      <c r="G189" s="323"/>
      <c r="H189" s="323"/>
      <c r="I189" s="20"/>
    </row>
    <row r="190" spans="1:9">
      <c r="A190" s="187"/>
      <c r="B190" s="332"/>
      <c r="C190" s="187"/>
      <c r="D190" s="187"/>
      <c r="E190" s="269"/>
      <c r="F190" s="187"/>
      <c r="G190" s="323"/>
      <c r="H190" s="323"/>
      <c r="I190" s="20"/>
    </row>
    <row r="191" spans="1:9">
      <c r="A191" s="187"/>
      <c r="B191" s="332"/>
      <c r="C191" s="187"/>
      <c r="D191" s="187"/>
      <c r="E191" s="269"/>
      <c r="F191" s="187"/>
      <c r="G191" s="323"/>
      <c r="H191" s="323"/>
      <c r="I191" s="20"/>
    </row>
    <row r="192" spans="1:9">
      <c r="A192" s="187"/>
      <c r="B192" s="332"/>
      <c r="C192" s="187"/>
      <c r="D192" s="187"/>
      <c r="E192" s="269"/>
      <c r="F192" s="187"/>
      <c r="G192" s="323"/>
      <c r="H192" s="323"/>
      <c r="I192" s="20"/>
    </row>
    <row r="193" spans="1:9">
      <c r="A193" s="187"/>
      <c r="B193" s="332"/>
      <c r="C193" s="187"/>
      <c r="D193" s="187"/>
      <c r="E193" s="269"/>
      <c r="F193" s="187"/>
      <c r="G193" s="323"/>
      <c r="H193" s="323"/>
      <c r="I193" s="20"/>
    </row>
    <row r="194" spans="1:9">
      <c r="A194" s="187"/>
      <c r="B194" s="332"/>
      <c r="C194" s="187"/>
      <c r="D194" s="187"/>
      <c r="E194" s="269"/>
      <c r="F194" s="187"/>
      <c r="G194" s="323"/>
      <c r="H194" s="323"/>
      <c r="I194" s="20"/>
    </row>
    <row r="195" spans="1:9">
      <c r="A195" s="187"/>
      <c r="B195" s="332"/>
      <c r="C195" s="187"/>
      <c r="D195" s="187"/>
      <c r="E195" s="269"/>
      <c r="F195" s="187"/>
      <c r="G195" s="323"/>
      <c r="H195" s="323"/>
      <c r="I195" s="20"/>
    </row>
    <row r="196" spans="1:9">
      <c r="A196" s="187"/>
      <c r="B196" s="332"/>
      <c r="C196" s="187"/>
      <c r="D196" s="187"/>
      <c r="E196" s="269"/>
      <c r="F196" s="187"/>
      <c r="G196" s="323"/>
      <c r="H196" s="323"/>
      <c r="I196" s="20"/>
    </row>
    <row r="197" spans="1:9">
      <c r="A197" s="187"/>
      <c r="B197" s="332"/>
      <c r="C197" s="187"/>
      <c r="D197" s="187"/>
      <c r="E197" s="269"/>
      <c r="F197" s="187"/>
      <c r="G197" s="323"/>
      <c r="H197" s="323"/>
      <c r="I197" s="20"/>
    </row>
    <row r="198" spans="1:9">
      <c r="A198" s="187"/>
      <c r="B198" s="332"/>
      <c r="C198" s="187"/>
      <c r="D198" s="187"/>
      <c r="E198" s="269"/>
      <c r="F198" s="187"/>
      <c r="G198" s="323"/>
      <c r="H198" s="323"/>
      <c r="I198" s="20"/>
    </row>
    <row r="199" spans="1:9">
      <c r="A199" s="187"/>
      <c r="B199" s="332"/>
      <c r="C199" s="187"/>
      <c r="D199" s="187"/>
      <c r="E199" s="269"/>
      <c r="F199" s="187"/>
      <c r="G199" s="323"/>
      <c r="H199" s="323"/>
      <c r="I199" s="20"/>
    </row>
    <row r="200" spans="1:9">
      <c r="A200" s="187"/>
      <c r="B200" s="332"/>
      <c r="C200" s="187"/>
      <c r="D200" s="187"/>
      <c r="E200" s="269"/>
      <c r="F200" s="187"/>
      <c r="G200" s="323"/>
      <c r="H200" s="323"/>
      <c r="I200" s="20"/>
    </row>
    <row r="201" spans="1:9">
      <c r="A201" s="187"/>
      <c r="B201" s="332"/>
      <c r="C201" s="187"/>
      <c r="D201" s="187"/>
      <c r="E201" s="269"/>
      <c r="F201" s="187"/>
      <c r="G201" s="323"/>
      <c r="H201" s="323"/>
      <c r="I201" s="20"/>
    </row>
    <row r="202" spans="1:9">
      <c r="A202" s="187"/>
      <c r="B202" s="332"/>
      <c r="C202" s="187"/>
      <c r="D202" s="187"/>
      <c r="E202" s="269"/>
      <c r="F202" s="187"/>
      <c r="G202" s="323"/>
      <c r="H202" s="323"/>
      <c r="I202" s="20"/>
    </row>
    <row r="203" spans="1:9">
      <c r="A203" s="187"/>
      <c r="B203" s="332"/>
      <c r="C203" s="187"/>
      <c r="D203" s="187"/>
      <c r="E203" s="269"/>
      <c r="F203" s="187"/>
      <c r="G203" s="323"/>
      <c r="H203" s="323"/>
      <c r="I203" s="20"/>
    </row>
    <row r="204" spans="1:9">
      <c r="A204" s="187"/>
      <c r="B204" s="332"/>
      <c r="C204" s="187"/>
      <c r="D204" s="187"/>
      <c r="E204" s="269"/>
      <c r="F204" s="187"/>
      <c r="G204" s="323"/>
      <c r="H204" s="323"/>
      <c r="I204" s="20"/>
    </row>
    <row r="205" spans="1:9">
      <c r="A205" s="187"/>
      <c r="B205" s="332"/>
      <c r="C205" s="187"/>
      <c r="D205" s="187"/>
      <c r="E205" s="269"/>
      <c r="F205" s="187"/>
      <c r="G205" s="323"/>
      <c r="H205" s="323"/>
      <c r="I205" s="20"/>
    </row>
    <row r="206" spans="1:9">
      <c r="A206" s="187"/>
      <c r="B206" s="332"/>
      <c r="C206" s="187"/>
      <c r="D206" s="187"/>
      <c r="E206" s="269"/>
      <c r="F206" s="187"/>
      <c r="G206" s="323"/>
      <c r="H206" s="323"/>
      <c r="I206" s="20"/>
    </row>
    <row r="207" spans="1:9">
      <c r="A207" s="187"/>
      <c r="B207" s="332"/>
      <c r="C207" s="187"/>
      <c r="D207" s="187"/>
      <c r="E207" s="269"/>
      <c r="F207" s="187"/>
      <c r="G207" s="323"/>
      <c r="H207" s="323"/>
      <c r="I207" s="20"/>
    </row>
    <row r="208" spans="1:9">
      <c r="A208" s="187"/>
      <c r="B208" s="332"/>
      <c r="C208" s="187"/>
      <c r="D208" s="187"/>
      <c r="E208" s="269"/>
      <c r="F208" s="187"/>
      <c r="G208" s="323"/>
      <c r="H208" s="323"/>
      <c r="I208" s="20"/>
    </row>
    <row r="209" spans="1:9">
      <c r="A209" s="187"/>
      <c r="B209" s="332"/>
      <c r="C209" s="187"/>
      <c r="D209" s="187"/>
      <c r="E209" s="269"/>
      <c r="F209" s="187"/>
      <c r="G209" s="323"/>
      <c r="H209" s="323"/>
      <c r="I209" s="20"/>
    </row>
    <row r="210" spans="1:9">
      <c r="A210" s="187"/>
      <c r="B210" s="332"/>
      <c r="C210" s="187"/>
      <c r="D210" s="187"/>
      <c r="E210" s="269"/>
      <c r="F210" s="187"/>
      <c r="G210" s="323"/>
      <c r="H210" s="323"/>
      <c r="I210" s="20"/>
    </row>
    <row r="211" spans="1:9">
      <c r="A211" s="187"/>
      <c r="B211" s="332"/>
      <c r="C211" s="187"/>
      <c r="D211" s="187"/>
      <c r="E211" s="269"/>
      <c r="F211" s="187"/>
      <c r="G211" s="323"/>
      <c r="H211" s="323"/>
      <c r="I211" s="20"/>
    </row>
    <row r="212" spans="1:9">
      <c r="A212" s="187"/>
      <c r="B212" s="332"/>
      <c r="C212" s="187"/>
      <c r="D212" s="187"/>
      <c r="E212" s="269"/>
      <c r="F212" s="187"/>
      <c r="G212" s="323"/>
      <c r="H212" s="323"/>
      <c r="I212" s="20"/>
    </row>
    <row r="213" spans="1:9">
      <c r="A213" s="187"/>
      <c r="B213" s="332"/>
      <c r="C213" s="187"/>
      <c r="D213" s="187"/>
      <c r="E213" s="269"/>
      <c r="F213" s="187"/>
      <c r="G213" s="323"/>
      <c r="H213" s="323"/>
      <c r="I213" s="20"/>
    </row>
    <row r="214" spans="1:9">
      <c r="A214" s="187"/>
      <c r="B214" s="332"/>
      <c r="C214" s="187"/>
      <c r="D214" s="187"/>
      <c r="E214" s="269"/>
      <c r="F214" s="187"/>
      <c r="G214" s="323"/>
      <c r="H214" s="323"/>
      <c r="I214" s="20"/>
    </row>
    <row r="215" spans="1:9">
      <c r="A215" s="187"/>
      <c r="B215" s="332"/>
      <c r="C215" s="187"/>
      <c r="D215" s="187"/>
      <c r="E215" s="269"/>
      <c r="F215" s="187"/>
      <c r="G215" s="323"/>
      <c r="H215" s="323"/>
      <c r="I215" s="20"/>
    </row>
    <row r="216" spans="1:9">
      <c r="A216" s="187"/>
      <c r="B216" s="332"/>
      <c r="C216" s="187"/>
      <c r="D216" s="187"/>
      <c r="E216" s="269"/>
      <c r="F216" s="187"/>
      <c r="G216" s="323"/>
      <c r="H216" s="323"/>
      <c r="I216" s="20"/>
    </row>
    <row r="217" spans="1:9">
      <c r="A217" s="187"/>
      <c r="B217" s="332"/>
      <c r="C217" s="187"/>
      <c r="D217" s="187"/>
      <c r="E217" s="269"/>
      <c r="F217" s="187"/>
      <c r="G217" s="323"/>
      <c r="H217" s="323"/>
      <c r="I217" s="20"/>
    </row>
    <row r="218" spans="1:9">
      <c r="A218" s="187"/>
      <c r="B218" s="332"/>
      <c r="C218" s="187"/>
      <c r="D218" s="187"/>
      <c r="E218" s="269"/>
      <c r="F218" s="187"/>
      <c r="G218" s="323"/>
      <c r="H218" s="323"/>
      <c r="I218" s="20"/>
    </row>
    <row r="219" spans="1:9">
      <c r="A219" s="187"/>
      <c r="B219" s="332"/>
      <c r="C219" s="187"/>
      <c r="D219" s="187"/>
      <c r="E219" s="269"/>
      <c r="F219" s="187"/>
      <c r="G219" s="323"/>
      <c r="H219" s="323"/>
      <c r="I219" s="20"/>
    </row>
    <row r="220" spans="1:9">
      <c r="A220" s="187"/>
      <c r="B220" s="332"/>
      <c r="C220" s="187"/>
      <c r="D220" s="187"/>
      <c r="E220" s="269"/>
      <c r="F220" s="187"/>
      <c r="G220" s="323"/>
      <c r="H220" s="323"/>
      <c r="I220" s="20"/>
    </row>
    <row r="221" spans="1:9">
      <c r="A221" s="187"/>
      <c r="B221" s="332"/>
      <c r="C221" s="187"/>
      <c r="D221" s="187"/>
      <c r="E221" s="269"/>
      <c r="F221" s="187"/>
      <c r="G221" s="323"/>
      <c r="H221" s="323"/>
      <c r="I221" s="20"/>
    </row>
    <row r="222" spans="1:9">
      <c r="A222" s="187"/>
      <c r="B222" s="332"/>
      <c r="C222" s="187"/>
      <c r="D222" s="187"/>
      <c r="E222" s="269"/>
      <c r="F222" s="187"/>
      <c r="G222" s="323"/>
      <c r="H222" s="323"/>
      <c r="I222" s="20"/>
    </row>
    <row r="223" spans="1:9">
      <c r="A223" s="187"/>
      <c r="B223" s="332"/>
      <c r="C223" s="187"/>
      <c r="D223" s="187"/>
      <c r="E223" s="269"/>
      <c r="F223" s="187"/>
      <c r="G223" s="323"/>
      <c r="H223" s="323"/>
      <c r="I223" s="20"/>
    </row>
    <row r="224" spans="1:9">
      <c r="A224" s="187"/>
      <c r="B224" s="332"/>
      <c r="C224" s="187"/>
      <c r="D224" s="187"/>
      <c r="E224" s="269"/>
      <c r="F224" s="187"/>
      <c r="G224" s="323"/>
      <c r="H224" s="323"/>
      <c r="I224" s="20"/>
    </row>
    <row r="225" spans="1:9">
      <c r="A225" s="187"/>
      <c r="B225" s="332"/>
      <c r="C225" s="187"/>
      <c r="D225" s="187"/>
      <c r="E225" s="269"/>
      <c r="F225" s="187"/>
      <c r="G225" s="323"/>
      <c r="H225" s="323"/>
      <c r="I225" s="20"/>
    </row>
    <row r="226" spans="1:9">
      <c r="A226" s="187"/>
      <c r="B226" s="332"/>
      <c r="C226" s="187"/>
      <c r="D226" s="187"/>
      <c r="E226" s="269"/>
      <c r="F226" s="187"/>
      <c r="G226" s="323"/>
      <c r="H226" s="323"/>
      <c r="I226" s="20"/>
    </row>
    <row r="227" spans="1:9">
      <c r="A227" s="187"/>
      <c r="B227" s="332"/>
      <c r="C227" s="187"/>
      <c r="D227" s="187"/>
      <c r="E227" s="269"/>
      <c r="F227" s="187"/>
      <c r="G227" s="323"/>
      <c r="H227" s="323"/>
      <c r="I227" s="20"/>
    </row>
    <row r="228" spans="1:9">
      <c r="A228" s="187"/>
      <c r="B228" s="332"/>
      <c r="C228" s="187"/>
      <c r="D228" s="187"/>
      <c r="E228" s="269"/>
      <c r="F228" s="187"/>
      <c r="G228" s="323"/>
      <c r="H228" s="323"/>
      <c r="I228" s="20"/>
    </row>
    <row r="229" spans="1:9">
      <c r="A229" s="187"/>
      <c r="B229" s="332"/>
      <c r="C229" s="187"/>
      <c r="D229" s="187"/>
      <c r="E229" s="269"/>
      <c r="F229" s="187"/>
      <c r="G229" s="323"/>
      <c r="H229" s="323"/>
      <c r="I229" s="20"/>
    </row>
    <row r="230" spans="1:9">
      <c r="A230" s="187"/>
      <c r="B230" s="332"/>
      <c r="C230" s="187"/>
      <c r="D230" s="187"/>
      <c r="E230" s="269"/>
      <c r="F230" s="187"/>
      <c r="G230" s="323"/>
      <c r="H230" s="323"/>
      <c r="I230" s="20"/>
    </row>
    <row r="231" spans="1:9">
      <c r="A231" s="187"/>
      <c r="B231" s="332"/>
      <c r="C231" s="187"/>
      <c r="D231" s="187"/>
      <c r="E231" s="269"/>
      <c r="F231" s="187"/>
      <c r="G231" s="323"/>
      <c r="H231" s="323"/>
      <c r="I231" s="20"/>
    </row>
    <row r="232" spans="1:9">
      <c r="A232" s="187"/>
      <c r="B232" s="332"/>
      <c r="C232" s="187"/>
      <c r="D232" s="187"/>
      <c r="E232" s="269"/>
      <c r="F232" s="187"/>
      <c r="G232" s="323"/>
      <c r="H232" s="323"/>
      <c r="I232" s="20"/>
    </row>
    <row r="233" spans="1:9">
      <c r="A233" s="187"/>
      <c r="B233" s="332"/>
      <c r="C233" s="187"/>
      <c r="D233" s="187"/>
      <c r="E233" s="269"/>
      <c r="F233" s="187"/>
      <c r="G233" s="323"/>
      <c r="H233" s="323"/>
      <c r="I233" s="20"/>
    </row>
    <row r="234" spans="1:9">
      <c r="A234" s="187"/>
      <c r="B234" s="332"/>
      <c r="C234" s="187"/>
      <c r="D234" s="187"/>
      <c r="E234" s="269"/>
      <c r="F234" s="187"/>
      <c r="G234" s="323"/>
      <c r="H234" s="323"/>
      <c r="I234" s="20"/>
    </row>
    <row r="235" spans="1:9">
      <c r="A235" s="187"/>
      <c r="B235" s="332"/>
      <c r="C235" s="187"/>
      <c r="D235" s="187"/>
      <c r="E235" s="269"/>
      <c r="F235" s="187"/>
      <c r="G235" s="323"/>
      <c r="H235" s="323"/>
      <c r="I235" s="20"/>
    </row>
    <row r="236" spans="1:9">
      <c r="A236" s="187"/>
      <c r="B236" s="332"/>
      <c r="C236" s="187"/>
      <c r="D236" s="187"/>
      <c r="E236" s="269"/>
      <c r="F236" s="187"/>
      <c r="G236" s="323"/>
      <c r="H236" s="323"/>
      <c r="I236" s="20"/>
    </row>
    <row r="237" spans="1:9">
      <c r="A237" s="187"/>
      <c r="B237" s="332"/>
      <c r="C237" s="187"/>
      <c r="D237" s="187"/>
      <c r="E237" s="269"/>
      <c r="F237" s="187"/>
      <c r="G237" s="323"/>
      <c r="H237" s="323"/>
      <c r="I237" s="20"/>
    </row>
    <row r="238" spans="1:9">
      <c r="A238" s="187"/>
      <c r="B238" s="332"/>
      <c r="C238" s="187"/>
      <c r="D238" s="187"/>
      <c r="E238" s="269"/>
      <c r="F238" s="187"/>
      <c r="G238" s="323"/>
      <c r="H238" s="323"/>
      <c r="I238" s="20"/>
    </row>
    <row r="239" spans="1:9">
      <c r="A239" s="187"/>
      <c r="B239" s="332"/>
      <c r="C239" s="187"/>
      <c r="D239" s="187"/>
      <c r="E239" s="269"/>
      <c r="F239" s="187"/>
      <c r="G239" s="323"/>
      <c r="H239" s="323"/>
      <c r="I239" s="20"/>
    </row>
    <row r="240" spans="1:9">
      <c r="A240" s="187"/>
      <c r="B240" s="332"/>
      <c r="C240" s="187"/>
      <c r="D240" s="187"/>
      <c r="E240" s="269"/>
      <c r="F240" s="187"/>
      <c r="G240" s="323"/>
      <c r="H240" s="323"/>
      <c r="I240" s="20"/>
    </row>
    <row r="241" spans="1:9">
      <c r="A241" s="187"/>
      <c r="B241" s="332"/>
      <c r="C241" s="187"/>
      <c r="D241" s="187"/>
      <c r="E241" s="269"/>
      <c r="F241" s="187"/>
      <c r="G241" s="323"/>
      <c r="H241" s="323"/>
      <c r="I241" s="20"/>
    </row>
    <row r="242" spans="1:9">
      <c r="A242" s="187"/>
      <c r="B242" s="332"/>
      <c r="C242" s="187"/>
      <c r="D242" s="187"/>
      <c r="E242" s="269"/>
      <c r="F242" s="187"/>
      <c r="G242" s="323"/>
      <c r="H242" s="323"/>
      <c r="I242" s="20"/>
    </row>
    <row r="243" spans="1:9">
      <c r="A243" s="187"/>
      <c r="B243" s="332"/>
      <c r="C243" s="187"/>
      <c r="D243" s="187"/>
      <c r="E243" s="269"/>
      <c r="F243" s="187"/>
      <c r="G243" s="323"/>
      <c r="H243" s="323"/>
      <c r="I243" s="20"/>
    </row>
    <row r="244" spans="1:9">
      <c r="A244" s="187"/>
      <c r="B244" s="332"/>
      <c r="C244" s="187"/>
      <c r="D244" s="187"/>
      <c r="E244" s="269"/>
      <c r="F244" s="187"/>
      <c r="G244" s="323"/>
      <c r="H244" s="323"/>
      <c r="I244" s="20"/>
    </row>
    <row r="245" spans="1:9">
      <c r="A245" s="187"/>
      <c r="B245" s="332"/>
      <c r="C245" s="187"/>
      <c r="D245" s="187"/>
      <c r="E245" s="269"/>
      <c r="F245" s="187"/>
      <c r="G245" s="323"/>
      <c r="H245" s="323"/>
      <c r="I245" s="20"/>
    </row>
    <row r="246" spans="1:9">
      <c r="A246" s="187"/>
      <c r="B246" s="332"/>
      <c r="C246" s="187"/>
      <c r="D246" s="187"/>
      <c r="E246" s="269"/>
      <c r="F246" s="187"/>
      <c r="G246" s="323"/>
      <c r="H246" s="323"/>
      <c r="I246" s="20"/>
    </row>
    <row r="247" spans="1:9">
      <c r="A247" s="187"/>
      <c r="B247" s="332"/>
      <c r="C247" s="187"/>
      <c r="D247" s="187"/>
      <c r="E247" s="269"/>
      <c r="F247" s="187"/>
      <c r="G247" s="323"/>
      <c r="H247" s="323"/>
      <c r="I247" s="20"/>
    </row>
    <row r="248" spans="1:9">
      <c r="A248" s="187"/>
      <c r="B248" s="332"/>
      <c r="C248" s="187"/>
      <c r="D248" s="187"/>
      <c r="E248" s="269"/>
      <c r="F248" s="187"/>
      <c r="G248" s="323"/>
      <c r="H248" s="323"/>
      <c r="I248" s="20"/>
    </row>
    <row r="249" spans="1:9">
      <c r="A249" s="187"/>
      <c r="B249" s="332"/>
      <c r="C249" s="187"/>
      <c r="D249" s="187"/>
      <c r="E249" s="269"/>
      <c r="F249" s="187"/>
      <c r="G249" s="323"/>
      <c r="H249" s="323"/>
      <c r="I249" s="20"/>
    </row>
    <row r="250" spans="1:9">
      <c r="A250" s="187"/>
      <c r="B250" s="332"/>
      <c r="C250" s="187"/>
      <c r="D250" s="187"/>
      <c r="E250" s="269"/>
      <c r="F250" s="187"/>
      <c r="G250" s="323"/>
      <c r="H250" s="323"/>
      <c r="I250" s="20"/>
    </row>
    <row r="251" spans="1:9">
      <c r="A251" s="187"/>
      <c r="B251" s="332"/>
      <c r="C251" s="187"/>
      <c r="D251" s="187"/>
      <c r="E251" s="269"/>
      <c r="F251" s="187"/>
      <c r="G251" s="323"/>
      <c r="H251" s="323"/>
      <c r="I251" s="20"/>
    </row>
    <row r="252" spans="1:9">
      <c r="A252" s="187"/>
      <c r="B252" s="332"/>
      <c r="C252" s="187"/>
      <c r="D252" s="187"/>
      <c r="E252" s="269"/>
      <c r="F252" s="187"/>
      <c r="G252" s="323"/>
      <c r="H252" s="323"/>
      <c r="I252" s="20"/>
    </row>
    <row r="253" spans="1:9">
      <c r="A253" s="187"/>
      <c r="B253" s="332"/>
      <c r="C253" s="187"/>
      <c r="D253" s="187"/>
      <c r="E253" s="269"/>
      <c r="F253" s="187"/>
      <c r="G253" s="323"/>
      <c r="H253" s="323"/>
      <c r="I253" s="20"/>
    </row>
    <row r="254" spans="1:9">
      <c r="A254" s="187"/>
      <c r="B254" s="332"/>
      <c r="C254" s="187"/>
      <c r="D254" s="187"/>
      <c r="E254" s="269"/>
      <c r="F254" s="187"/>
      <c r="G254" s="323"/>
      <c r="H254" s="323"/>
      <c r="I254" s="20"/>
    </row>
    <row r="255" spans="1:9">
      <c r="A255" s="187"/>
      <c r="B255" s="332"/>
      <c r="C255" s="187"/>
      <c r="D255" s="187"/>
      <c r="E255" s="269"/>
      <c r="F255" s="187"/>
      <c r="G255" s="323"/>
      <c r="H255" s="323"/>
      <c r="I255" s="20"/>
    </row>
    <row r="256" spans="1:9">
      <c r="A256" s="187"/>
      <c r="B256" s="332"/>
      <c r="C256" s="187"/>
      <c r="D256" s="187"/>
      <c r="E256" s="269"/>
      <c r="F256" s="187"/>
      <c r="G256" s="323"/>
      <c r="H256" s="323"/>
      <c r="I256" s="20"/>
    </row>
    <row r="257" spans="1:9">
      <c r="A257" s="187"/>
      <c r="B257" s="332"/>
      <c r="C257" s="187"/>
      <c r="D257" s="187"/>
      <c r="E257" s="269"/>
      <c r="F257" s="187"/>
      <c r="G257" s="323"/>
      <c r="H257" s="323"/>
      <c r="I257" s="20"/>
    </row>
    <row r="258" spans="1:9">
      <c r="A258" s="187"/>
      <c r="B258" s="332"/>
      <c r="C258" s="187"/>
      <c r="D258" s="187"/>
      <c r="E258" s="269"/>
      <c r="F258" s="187"/>
      <c r="G258" s="323"/>
      <c r="H258" s="323"/>
      <c r="I258" s="20"/>
    </row>
    <row r="259" spans="1:9">
      <c r="A259" s="187"/>
      <c r="B259" s="332"/>
      <c r="C259" s="187"/>
      <c r="D259" s="187"/>
      <c r="E259" s="269"/>
      <c r="F259" s="187"/>
      <c r="G259" s="323"/>
      <c r="H259" s="323"/>
      <c r="I259" s="20"/>
    </row>
    <row r="260" spans="1:9">
      <c r="A260" s="187"/>
      <c r="B260" s="332"/>
      <c r="C260" s="187"/>
      <c r="D260" s="187"/>
      <c r="E260" s="269"/>
      <c r="F260" s="187"/>
      <c r="G260" s="323"/>
      <c r="H260" s="323"/>
      <c r="I260" s="20"/>
    </row>
    <row r="261" spans="1:9">
      <c r="A261" s="187"/>
      <c r="B261" s="332"/>
      <c r="C261" s="187"/>
      <c r="D261" s="187"/>
      <c r="E261" s="269"/>
      <c r="F261" s="187"/>
      <c r="G261" s="323"/>
      <c r="H261" s="323"/>
      <c r="I261" s="20"/>
    </row>
    <row r="262" spans="1:9">
      <c r="A262" s="187"/>
      <c r="B262" s="332"/>
      <c r="C262" s="187"/>
      <c r="D262" s="187"/>
      <c r="E262" s="269"/>
      <c r="F262" s="187"/>
      <c r="G262" s="323"/>
      <c r="H262" s="323"/>
      <c r="I262" s="20"/>
    </row>
    <row r="263" spans="1:9">
      <c r="A263" s="187"/>
      <c r="B263" s="332"/>
      <c r="C263" s="187"/>
      <c r="D263" s="187"/>
      <c r="E263" s="269"/>
      <c r="F263" s="187"/>
      <c r="G263" s="323"/>
      <c r="H263" s="323"/>
      <c r="I263" s="20"/>
    </row>
    <row r="264" spans="1:9">
      <c r="A264" s="187"/>
      <c r="B264" s="332"/>
      <c r="C264" s="187"/>
      <c r="D264" s="187"/>
      <c r="E264" s="269"/>
      <c r="F264" s="187"/>
      <c r="G264" s="323"/>
      <c r="H264" s="323"/>
      <c r="I264" s="20"/>
    </row>
    <row r="265" spans="1:9">
      <c r="A265" s="187"/>
      <c r="B265" s="332"/>
      <c r="C265" s="187"/>
      <c r="D265" s="187"/>
      <c r="E265" s="269"/>
      <c r="F265" s="187"/>
      <c r="G265" s="323"/>
      <c r="H265" s="323"/>
      <c r="I265" s="20"/>
    </row>
    <row r="266" spans="1:9">
      <c r="A266" s="187"/>
      <c r="B266" s="332"/>
      <c r="C266" s="187"/>
      <c r="D266" s="187"/>
      <c r="E266" s="269"/>
      <c r="F266" s="187"/>
      <c r="G266" s="323"/>
      <c r="H266" s="323"/>
      <c r="I266" s="20"/>
    </row>
    <row r="267" spans="1:9">
      <c r="A267" s="187"/>
      <c r="B267" s="332"/>
      <c r="C267" s="187"/>
      <c r="D267" s="187"/>
      <c r="E267" s="269"/>
      <c r="F267" s="187"/>
      <c r="G267" s="323"/>
      <c r="H267" s="323"/>
      <c r="I267" s="20"/>
    </row>
    <row r="268" spans="1:9">
      <c r="A268" s="187"/>
      <c r="B268" s="332"/>
      <c r="C268" s="187"/>
      <c r="D268" s="187"/>
      <c r="E268" s="269"/>
      <c r="F268" s="187"/>
      <c r="G268" s="323"/>
      <c r="H268" s="323"/>
      <c r="I268" s="20"/>
    </row>
    <row r="269" spans="1:9">
      <c r="A269" s="187"/>
      <c r="B269" s="332"/>
      <c r="C269" s="187"/>
      <c r="D269" s="187"/>
      <c r="E269" s="269"/>
      <c r="F269" s="187"/>
      <c r="G269" s="323"/>
      <c r="H269" s="323"/>
      <c r="I269" s="20"/>
    </row>
    <row r="270" spans="1:9">
      <c r="A270" s="187"/>
      <c r="B270" s="332"/>
      <c r="C270" s="187"/>
      <c r="D270" s="187"/>
      <c r="E270" s="269"/>
      <c r="F270" s="187"/>
      <c r="G270" s="323"/>
      <c r="H270" s="323"/>
      <c r="I270" s="20"/>
    </row>
    <row r="271" spans="1:9">
      <c r="A271" s="187"/>
      <c r="B271" s="332"/>
      <c r="C271" s="187"/>
      <c r="D271" s="187"/>
      <c r="E271" s="269"/>
      <c r="F271" s="187"/>
      <c r="G271" s="323"/>
      <c r="H271" s="323"/>
      <c r="I271" s="20"/>
    </row>
    <row r="272" spans="1:9">
      <c r="A272" s="187"/>
      <c r="B272" s="332"/>
      <c r="C272" s="187"/>
      <c r="D272" s="187"/>
      <c r="E272" s="269"/>
      <c r="F272" s="187"/>
      <c r="G272" s="323"/>
      <c r="H272" s="323"/>
      <c r="I272" s="20"/>
    </row>
    <row r="273" spans="1:9">
      <c r="A273" s="187"/>
      <c r="B273" s="332"/>
      <c r="C273" s="187"/>
      <c r="D273" s="187"/>
      <c r="E273" s="269"/>
      <c r="F273" s="187"/>
      <c r="G273" s="323"/>
      <c r="H273" s="323"/>
      <c r="I273" s="20"/>
    </row>
    <row r="274" spans="1:9">
      <c r="A274" s="187"/>
      <c r="B274" s="332"/>
      <c r="C274" s="187"/>
      <c r="D274" s="187"/>
      <c r="E274" s="269"/>
      <c r="F274" s="187"/>
      <c r="G274" s="323"/>
      <c r="H274" s="323"/>
      <c r="I274" s="20"/>
    </row>
    <row r="275" spans="1:9">
      <c r="A275" s="187"/>
      <c r="B275" s="332"/>
      <c r="C275" s="187"/>
      <c r="D275" s="187"/>
      <c r="E275" s="269"/>
      <c r="F275" s="187"/>
      <c r="G275" s="323"/>
      <c r="H275" s="323"/>
      <c r="I275" s="20"/>
    </row>
    <row r="276" spans="1:9">
      <c r="A276" s="187"/>
      <c r="B276" s="332"/>
      <c r="C276" s="187"/>
      <c r="D276" s="187"/>
      <c r="E276" s="269"/>
      <c r="F276" s="187"/>
      <c r="G276" s="323"/>
      <c r="H276" s="323"/>
      <c r="I276" s="20"/>
    </row>
    <row r="277" spans="1:9">
      <c r="A277" s="187"/>
      <c r="B277" s="332"/>
      <c r="C277" s="187"/>
      <c r="D277" s="187"/>
      <c r="E277" s="269"/>
      <c r="F277" s="187"/>
      <c r="G277" s="323"/>
      <c r="H277" s="323"/>
      <c r="I277" s="20"/>
    </row>
    <row r="278" spans="1:9">
      <c r="A278" s="187"/>
      <c r="B278" s="332"/>
      <c r="C278" s="187"/>
      <c r="D278" s="187"/>
      <c r="E278" s="269"/>
      <c r="F278" s="187"/>
      <c r="G278" s="323"/>
      <c r="H278" s="323"/>
      <c r="I278" s="20"/>
    </row>
    <row r="279" spans="1:9">
      <c r="A279" s="187"/>
      <c r="B279" s="332"/>
      <c r="C279" s="187"/>
      <c r="D279" s="187"/>
      <c r="E279" s="269"/>
      <c r="F279" s="187"/>
      <c r="G279" s="323"/>
      <c r="H279" s="323"/>
      <c r="I279" s="20"/>
    </row>
    <row r="280" spans="1:9">
      <c r="A280" s="187"/>
      <c r="B280" s="332"/>
      <c r="C280" s="187"/>
      <c r="D280" s="187"/>
      <c r="E280" s="269"/>
      <c r="F280" s="187"/>
      <c r="G280" s="323"/>
      <c r="H280" s="323"/>
      <c r="I280" s="20"/>
    </row>
    <row r="281" spans="1:9">
      <c r="A281" s="187"/>
      <c r="B281" s="332"/>
      <c r="C281" s="187"/>
      <c r="D281" s="187"/>
      <c r="E281" s="269"/>
      <c r="F281" s="187"/>
      <c r="G281" s="323"/>
      <c r="H281" s="323"/>
      <c r="I281" s="20"/>
    </row>
    <row r="282" spans="1:9">
      <c r="A282" s="187"/>
      <c r="B282" s="332"/>
      <c r="C282" s="187"/>
      <c r="D282" s="187"/>
      <c r="E282" s="269"/>
      <c r="F282" s="187"/>
      <c r="G282" s="323"/>
      <c r="H282" s="323"/>
      <c r="I282" s="20"/>
    </row>
    <row r="283" spans="1:9">
      <c r="A283" s="187"/>
      <c r="B283" s="332"/>
      <c r="C283" s="187"/>
      <c r="D283" s="187"/>
      <c r="E283" s="269"/>
      <c r="F283" s="187"/>
      <c r="G283" s="323"/>
      <c r="H283" s="323"/>
      <c r="I283" s="20"/>
    </row>
    <row r="284" spans="1:9">
      <c r="A284" s="187"/>
      <c r="B284" s="332"/>
      <c r="C284" s="187"/>
      <c r="D284" s="187"/>
      <c r="E284" s="269"/>
      <c r="F284" s="187"/>
      <c r="G284" s="323"/>
      <c r="H284" s="323"/>
      <c r="I284" s="20"/>
    </row>
    <row r="285" spans="1:9">
      <c r="A285" s="187"/>
      <c r="B285" s="332"/>
      <c r="C285" s="187"/>
      <c r="D285" s="187"/>
      <c r="E285" s="269"/>
      <c r="F285" s="187"/>
      <c r="G285" s="323"/>
      <c r="H285" s="323"/>
      <c r="I285" s="20"/>
    </row>
    <row r="286" spans="1:9">
      <c r="A286" s="187"/>
      <c r="B286" s="332"/>
      <c r="C286" s="187"/>
      <c r="D286" s="187"/>
      <c r="E286" s="269"/>
      <c r="F286" s="187"/>
      <c r="G286" s="323"/>
      <c r="H286" s="323"/>
      <c r="I286" s="20"/>
    </row>
    <row r="287" spans="1:9">
      <c r="A287" s="187"/>
      <c r="B287" s="332"/>
      <c r="C287" s="187"/>
      <c r="D287" s="187"/>
      <c r="E287" s="269"/>
      <c r="F287" s="187"/>
      <c r="G287" s="323"/>
      <c r="H287" s="323"/>
      <c r="I287" s="20"/>
    </row>
    <row r="288" spans="1:9">
      <c r="A288" s="187"/>
      <c r="B288" s="332"/>
      <c r="C288" s="187"/>
      <c r="D288" s="187"/>
      <c r="E288" s="269"/>
      <c r="F288" s="187"/>
      <c r="G288" s="323"/>
      <c r="H288" s="323"/>
      <c r="I288" s="20"/>
    </row>
    <row r="289" spans="1:9">
      <c r="A289" s="187"/>
      <c r="B289" s="332"/>
      <c r="C289" s="187"/>
      <c r="D289" s="187"/>
      <c r="E289" s="269"/>
      <c r="F289" s="187"/>
      <c r="G289" s="323"/>
      <c r="H289" s="323"/>
      <c r="I289" s="20"/>
    </row>
    <row r="290" spans="1:9">
      <c r="A290" s="187"/>
      <c r="B290" s="332"/>
      <c r="C290" s="187"/>
      <c r="D290" s="187"/>
      <c r="E290" s="269"/>
      <c r="F290" s="187"/>
      <c r="G290" s="323"/>
      <c r="H290" s="323"/>
      <c r="I290" s="20"/>
    </row>
    <row r="291" spans="1:9">
      <c r="A291" s="187"/>
      <c r="B291" s="332"/>
      <c r="C291" s="187"/>
      <c r="D291" s="187"/>
      <c r="E291" s="269"/>
      <c r="F291" s="187"/>
      <c r="G291" s="323"/>
      <c r="H291" s="323"/>
      <c r="I291" s="20"/>
    </row>
    <row r="292" spans="1:9">
      <c r="A292" s="187"/>
      <c r="B292" s="332"/>
      <c r="C292" s="187"/>
      <c r="D292" s="187"/>
      <c r="E292" s="269"/>
      <c r="F292" s="187"/>
      <c r="G292" s="323"/>
      <c r="H292" s="323"/>
      <c r="I292" s="20"/>
    </row>
    <row r="293" spans="1:9">
      <c r="A293" s="187"/>
      <c r="B293" s="332"/>
      <c r="C293" s="187"/>
      <c r="D293" s="187"/>
      <c r="E293" s="269"/>
      <c r="F293" s="187"/>
      <c r="G293" s="323"/>
      <c r="H293" s="323"/>
      <c r="I293" s="20"/>
    </row>
    <row r="294" spans="1:9">
      <c r="A294" s="187"/>
      <c r="B294" s="332"/>
      <c r="C294" s="187"/>
      <c r="D294" s="187"/>
      <c r="E294" s="269"/>
      <c r="F294" s="187"/>
      <c r="G294" s="323"/>
      <c r="H294" s="323"/>
      <c r="I294" s="20"/>
    </row>
    <row r="295" spans="1:9">
      <c r="A295" s="187"/>
      <c r="B295" s="332"/>
      <c r="C295" s="187"/>
      <c r="D295" s="187"/>
      <c r="E295" s="269"/>
      <c r="F295" s="187"/>
      <c r="G295" s="323"/>
      <c r="H295" s="323"/>
      <c r="I295" s="20"/>
    </row>
    <row r="296" spans="1:9">
      <c r="A296" s="187"/>
      <c r="B296" s="332"/>
      <c r="C296" s="187"/>
      <c r="D296" s="187"/>
      <c r="E296" s="269"/>
      <c r="F296" s="187"/>
      <c r="G296" s="323"/>
      <c r="H296" s="323"/>
      <c r="I296" s="20"/>
    </row>
    <row r="297" spans="1:9">
      <c r="A297" s="187"/>
      <c r="B297" s="332"/>
      <c r="C297" s="187"/>
      <c r="D297" s="187"/>
      <c r="E297" s="269"/>
      <c r="F297" s="187"/>
      <c r="G297" s="323"/>
      <c r="H297" s="323"/>
      <c r="I297" s="20"/>
    </row>
    <row r="298" spans="1:9">
      <c r="A298" s="187"/>
      <c r="B298" s="332"/>
      <c r="C298" s="187"/>
      <c r="D298" s="187"/>
      <c r="E298" s="269"/>
      <c r="F298" s="187"/>
      <c r="G298" s="323"/>
      <c r="H298" s="323"/>
      <c r="I298" s="20"/>
    </row>
    <row r="299" spans="1:9">
      <c r="A299" s="187"/>
      <c r="B299" s="332"/>
      <c r="C299" s="187"/>
      <c r="D299" s="187"/>
      <c r="E299" s="269"/>
      <c r="F299" s="187"/>
      <c r="G299" s="323"/>
      <c r="H299" s="323"/>
      <c r="I299" s="20"/>
    </row>
    <row r="300" spans="1:9">
      <c r="A300" s="187"/>
      <c r="B300" s="332"/>
      <c r="C300" s="187"/>
      <c r="D300" s="187"/>
      <c r="E300" s="269"/>
      <c r="F300" s="187"/>
      <c r="G300" s="323"/>
      <c r="H300" s="323"/>
      <c r="I300" s="20"/>
    </row>
    <row r="301" spans="1:9">
      <c r="A301" s="187"/>
      <c r="B301" s="332"/>
      <c r="C301" s="187"/>
      <c r="D301" s="187"/>
      <c r="E301" s="269"/>
      <c r="F301" s="187"/>
      <c r="G301" s="323"/>
      <c r="H301" s="323"/>
      <c r="I301" s="20"/>
    </row>
    <row r="302" spans="1:9">
      <c r="A302" s="187"/>
      <c r="B302" s="332"/>
      <c r="C302" s="187"/>
      <c r="D302" s="187"/>
      <c r="E302" s="269"/>
      <c r="F302" s="187"/>
      <c r="G302" s="323"/>
      <c r="H302" s="323"/>
      <c r="I302" s="20"/>
    </row>
    <row r="303" spans="1:9">
      <c r="A303" s="187"/>
      <c r="B303" s="332"/>
      <c r="C303" s="187"/>
      <c r="D303" s="187"/>
      <c r="E303" s="269"/>
      <c r="F303" s="187"/>
      <c r="G303" s="323"/>
      <c r="H303" s="323"/>
      <c r="I303" s="20"/>
    </row>
    <row r="304" spans="1:9">
      <c r="A304" s="187"/>
      <c r="B304" s="332"/>
      <c r="C304" s="187"/>
      <c r="D304" s="187"/>
      <c r="E304" s="269"/>
      <c r="F304" s="187"/>
      <c r="G304" s="323"/>
      <c r="H304" s="323"/>
      <c r="I304" s="20"/>
    </row>
    <row r="305" spans="1:9">
      <c r="A305" s="187"/>
      <c r="B305" s="332"/>
      <c r="C305" s="187"/>
      <c r="D305" s="187"/>
      <c r="E305" s="269"/>
      <c r="F305" s="187"/>
      <c r="G305" s="323"/>
      <c r="H305" s="323"/>
      <c r="I305" s="20"/>
    </row>
    <row r="306" spans="1:9">
      <c r="A306" s="187"/>
      <c r="B306" s="332"/>
      <c r="C306" s="187"/>
      <c r="D306" s="187"/>
      <c r="E306" s="269"/>
      <c r="F306" s="187"/>
      <c r="G306" s="323"/>
      <c r="H306" s="323"/>
      <c r="I306" s="20"/>
    </row>
    <row r="307" spans="1:9">
      <c r="A307" s="187"/>
      <c r="B307" s="332"/>
      <c r="C307" s="187"/>
      <c r="D307" s="187"/>
      <c r="E307" s="269"/>
      <c r="F307" s="187"/>
      <c r="G307" s="323"/>
      <c r="H307" s="323"/>
      <c r="I307" s="20"/>
    </row>
    <row r="308" spans="1:9">
      <c r="A308" s="187"/>
      <c r="B308" s="332"/>
      <c r="C308" s="187"/>
      <c r="D308" s="187"/>
      <c r="E308" s="269"/>
      <c r="F308" s="187"/>
      <c r="G308" s="323"/>
      <c r="H308" s="323"/>
      <c r="I308" s="20"/>
    </row>
    <row r="309" spans="1:9">
      <c r="A309" s="187"/>
      <c r="B309" s="332"/>
      <c r="C309" s="187"/>
      <c r="D309" s="187"/>
      <c r="E309" s="269"/>
      <c r="F309" s="187"/>
      <c r="G309" s="323"/>
      <c r="H309" s="323"/>
      <c r="I309" s="20"/>
    </row>
    <row r="310" spans="1:9">
      <c r="A310" s="187"/>
      <c r="B310" s="332"/>
      <c r="C310" s="187"/>
      <c r="D310" s="187"/>
      <c r="E310" s="269"/>
      <c r="F310" s="187"/>
      <c r="G310" s="323"/>
      <c r="H310" s="323"/>
      <c r="I310" s="20"/>
    </row>
    <row r="311" spans="1:9">
      <c r="A311" s="187"/>
      <c r="B311" s="332"/>
      <c r="C311" s="187"/>
      <c r="D311" s="187"/>
      <c r="E311" s="269"/>
      <c r="F311" s="187"/>
      <c r="G311" s="323"/>
      <c r="H311" s="323"/>
      <c r="I311" s="20"/>
    </row>
    <row r="312" spans="1:9">
      <c r="A312" s="187"/>
      <c r="B312" s="332"/>
      <c r="C312" s="187"/>
      <c r="D312" s="187"/>
      <c r="E312" s="269"/>
      <c r="F312" s="187"/>
      <c r="G312" s="323"/>
      <c r="H312" s="323"/>
      <c r="I312" s="20"/>
    </row>
    <row r="313" spans="1:9">
      <c r="A313" s="187"/>
      <c r="B313" s="332"/>
      <c r="C313" s="187"/>
      <c r="D313" s="187"/>
      <c r="E313" s="269"/>
      <c r="F313" s="187"/>
      <c r="G313" s="323"/>
      <c r="H313" s="323"/>
      <c r="I313" s="20"/>
    </row>
    <row r="314" spans="1:9">
      <c r="A314" s="187"/>
      <c r="B314" s="332"/>
      <c r="C314" s="187"/>
      <c r="D314" s="187"/>
      <c r="E314" s="269"/>
      <c r="F314" s="187"/>
      <c r="G314" s="323"/>
      <c r="H314" s="323"/>
      <c r="I314" s="20"/>
    </row>
    <row r="315" spans="1:9">
      <c r="A315" s="187"/>
      <c r="B315" s="332"/>
      <c r="C315" s="187"/>
      <c r="D315" s="187"/>
      <c r="E315" s="269"/>
      <c r="F315" s="187"/>
      <c r="G315" s="323"/>
      <c r="H315" s="323"/>
      <c r="I315" s="20"/>
    </row>
    <row r="316" spans="1:9">
      <c r="A316" s="187"/>
      <c r="B316" s="332"/>
      <c r="C316" s="187"/>
      <c r="D316" s="187"/>
      <c r="E316" s="269"/>
      <c r="F316" s="187"/>
      <c r="G316" s="323"/>
      <c r="H316" s="323"/>
      <c r="I316" s="20"/>
    </row>
    <row r="317" spans="1:9">
      <c r="A317" s="187"/>
      <c r="B317" s="332"/>
      <c r="C317" s="187"/>
      <c r="D317" s="187"/>
      <c r="E317" s="269"/>
      <c r="F317" s="187"/>
      <c r="G317" s="323"/>
      <c r="H317" s="323"/>
      <c r="I317" s="20"/>
    </row>
    <row r="318" spans="1:9">
      <c r="A318" s="187"/>
      <c r="B318" s="332"/>
      <c r="C318" s="187"/>
      <c r="D318" s="187"/>
      <c r="E318" s="269"/>
      <c r="F318" s="187"/>
      <c r="G318" s="323"/>
      <c r="H318" s="323"/>
      <c r="I318" s="20"/>
    </row>
    <row r="319" spans="1:9">
      <c r="A319" s="187"/>
      <c r="B319" s="332"/>
      <c r="C319" s="187"/>
      <c r="D319" s="187"/>
      <c r="E319" s="269"/>
      <c r="F319" s="187"/>
      <c r="G319" s="323"/>
      <c r="H319" s="323"/>
      <c r="I319" s="20"/>
    </row>
    <row r="320" spans="1:9">
      <c r="A320" s="187"/>
      <c r="B320" s="332"/>
      <c r="C320" s="187"/>
      <c r="D320" s="187"/>
      <c r="E320" s="269"/>
      <c r="F320" s="187"/>
      <c r="G320" s="323"/>
      <c r="H320" s="323"/>
      <c r="I320" s="20"/>
    </row>
    <row r="321" spans="1:9">
      <c r="A321" s="187"/>
      <c r="B321" s="332"/>
      <c r="C321" s="187"/>
      <c r="D321" s="187"/>
      <c r="E321" s="269"/>
      <c r="F321" s="187"/>
      <c r="G321" s="323"/>
      <c r="H321" s="323"/>
      <c r="I321" s="20"/>
    </row>
    <row r="322" spans="1:9">
      <c r="A322" s="187"/>
      <c r="B322" s="332"/>
      <c r="C322" s="187"/>
      <c r="D322" s="187"/>
      <c r="E322" s="269"/>
      <c r="F322" s="187"/>
      <c r="G322" s="323"/>
      <c r="H322" s="323"/>
      <c r="I322" s="20"/>
    </row>
    <row r="323" spans="1:9">
      <c r="A323" s="187"/>
      <c r="B323" s="332"/>
      <c r="C323" s="187"/>
      <c r="D323" s="187"/>
      <c r="E323" s="269"/>
      <c r="F323" s="187"/>
      <c r="G323" s="323"/>
      <c r="H323" s="323"/>
      <c r="I323" s="20"/>
    </row>
    <row r="324" spans="1:9">
      <c r="A324" s="187"/>
      <c r="B324" s="332"/>
      <c r="C324" s="187"/>
      <c r="D324" s="187"/>
      <c r="E324" s="269"/>
      <c r="F324" s="187"/>
      <c r="G324" s="323"/>
      <c r="H324" s="323"/>
      <c r="I324" s="20"/>
    </row>
    <row r="325" spans="1:9">
      <c r="A325" s="187"/>
      <c r="B325" s="332"/>
      <c r="C325" s="187"/>
      <c r="D325" s="187"/>
      <c r="E325" s="269"/>
      <c r="F325" s="187"/>
      <c r="G325" s="323"/>
      <c r="H325" s="323"/>
      <c r="I325" s="20"/>
    </row>
    <row r="326" spans="1:9">
      <c r="A326" s="187"/>
      <c r="B326" s="332"/>
      <c r="C326" s="187"/>
      <c r="D326" s="187"/>
      <c r="E326" s="269"/>
      <c r="F326" s="187"/>
      <c r="G326" s="323"/>
      <c r="H326" s="323"/>
      <c r="I326" s="20"/>
    </row>
    <row r="327" spans="1:9">
      <c r="A327" s="187"/>
      <c r="B327" s="332"/>
      <c r="C327" s="187"/>
      <c r="D327" s="187"/>
      <c r="E327" s="269"/>
      <c r="F327" s="187"/>
      <c r="G327" s="323"/>
      <c r="H327" s="323"/>
      <c r="I327" s="20"/>
    </row>
    <row r="328" spans="1:9">
      <c r="A328" s="187"/>
      <c r="B328" s="332"/>
      <c r="C328" s="187"/>
      <c r="D328" s="187"/>
      <c r="E328" s="269"/>
      <c r="F328" s="187"/>
      <c r="G328" s="323"/>
      <c r="H328" s="323"/>
      <c r="I328" s="20"/>
    </row>
    <row r="329" spans="1:9">
      <c r="A329" s="187"/>
      <c r="B329" s="332"/>
      <c r="C329" s="187"/>
      <c r="D329" s="187"/>
      <c r="E329" s="269"/>
      <c r="F329" s="187"/>
      <c r="G329" s="323"/>
      <c r="H329" s="323"/>
      <c r="I329" s="20"/>
    </row>
    <row r="330" spans="1:9">
      <c r="A330" s="187"/>
      <c r="B330" s="332"/>
      <c r="C330" s="187"/>
      <c r="D330" s="187"/>
      <c r="E330" s="269"/>
      <c r="F330" s="187"/>
      <c r="G330" s="323"/>
      <c r="H330" s="323"/>
      <c r="I330" s="20"/>
    </row>
    <row r="331" spans="1:9">
      <c r="A331" s="187"/>
      <c r="B331" s="332"/>
      <c r="C331" s="187"/>
      <c r="D331" s="187"/>
      <c r="E331" s="269"/>
      <c r="F331" s="187"/>
      <c r="G331" s="323"/>
      <c r="H331" s="323"/>
      <c r="I331" s="20"/>
    </row>
    <row r="332" spans="1:9">
      <c r="A332" s="187"/>
      <c r="B332" s="332"/>
      <c r="C332" s="187"/>
      <c r="D332" s="187"/>
      <c r="E332" s="269"/>
      <c r="F332" s="187"/>
      <c r="G332" s="323"/>
      <c r="H332" s="323"/>
      <c r="I332" s="20"/>
    </row>
    <row r="333" spans="1:9">
      <c r="A333" s="187"/>
      <c r="B333" s="332"/>
      <c r="C333" s="187"/>
      <c r="D333" s="187"/>
      <c r="E333" s="269"/>
      <c r="F333" s="187"/>
      <c r="G333" s="323"/>
      <c r="H333" s="323"/>
      <c r="I333" s="20"/>
    </row>
    <row r="334" spans="1:9">
      <c r="A334" s="187"/>
      <c r="B334" s="332"/>
      <c r="C334" s="187"/>
      <c r="D334" s="187"/>
      <c r="E334" s="269"/>
      <c r="F334" s="187"/>
      <c r="G334" s="323"/>
      <c r="H334" s="323"/>
      <c r="I334" s="20"/>
    </row>
    <row r="335" spans="1:9">
      <c r="A335" s="187"/>
      <c r="B335" s="332"/>
      <c r="C335" s="187"/>
      <c r="D335" s="187"/>
      <c r="E335" s="269"/>
      <c r="F335" s="187"/>
      <c r="G335" s="323"/>
      <c r="H335" s="323"/>
      <c r="I335" s="20"/>
    </row>
    <row r="336" spans="1:9">
      <c r="A336" s="187"/>
      <c r="B336" s="332"/>
      <c r="C336" s="187"/>
      <c r="D336" s="187"/>
      <c r="E336" s="269"/>
      <c r="F336" s="187"/>
      <c r="G336" s="323"/>
      <c r="H336" s="323"/>
      <c r="I336" s="20"/>
    </row>
    <row r="337" spans="1:9">
      <c r="A337" s="187"/>
      <c r="B337" s="332"/>
      <c r="C337" s="187"/>
      <c r="D337" s="187"/>
      <c r="E337" s="269"/>
      <c r="F337" s="187"/>
      <c r="G337" s="323"/>
      <c r="H337" s="323"/>
      <c r="I337" s="20"/>
    </row>
    <row r="338" spans="1:9">
      <c r="A338" s="187"/>
      <c r="B338" s="332"/>
      <c r="C338" s="187"/>
      <c r="D338" s="187"/>
      <c r="E338" s="269"/>
      <c r="F338" s="187"/>
      <c r="G338" s="323"/>
      <c r="H338" s="323"/>
      <c r="I338" s="20"/>
    </row>
    <row r="339" spans="1:9">
      <c r="A339" s="187"/>
      <c r="B339" s="332"/>
      <c r="C339" s="187"/>
      <c r="D339" s="187"/>
      <c r="E339" s="269"/>
      <c r="F339" s="187"/>
      <c r="G339" s="323"/>
      <c r="H339" s="323"/>
      <c r="I339" s="20"/>
    </row>
    <row r="340" spans="1:9">
      <c r="A340" s="187"/>
      <c r="B340" s="332"/>
      <c r="C340" s="187"/>
      <c r="D340" s="187"/>
      <c r="E340" s="269"/>
      <c r="F340" s="187"/>
      <c r="G340" s="323"/>
      <c r="H340" s="323"/>
      <c r="I340" s="20"/>
    </row>
    <row r="341" spans="1:9">
      <c r="A341" s="187"/>
      <c r="B341" s="332"/>
      <c r="C341" s="187"/>
      <c r="D341" s="187"/>
      <c r="E341" s="269"/>
      <c r="F341" s="187"/>
      <c r="G341" s="323"/>
      <c r="H341" s="323"/>
      <c r="I341" s="20"/>
    </row>
    <row r="342" spans="1:9">
      <c r="A342" s="187"/>
      <c r="B342" s="332"/>
      <c r="C342" s="187"/>
      <c r="D342" s="187"/>
      <c r="E342" s="269"/>
      <c r="F342" s="187"/>
      <c r="G342" s="323"/>
      <c r="H342" s="323"/>
      <c r="I342" s="20"/>
    </row>
    <row r="343" spans="1:9">
      <c r="A343" s="187"/>
      <c r="B343" s="332"/>
      <c r="C343" s="187"/>
      <c r="D343" s="187"/>
      <c r="E343" s="269"/>
      <c r="F343" s="187"/>
      <c r="G343" s="323"/>
      <c r="H343" s="323"/>
      <c r="I343" s="20"/>
    </row>
    <row r="344" spans="1:9">
      <c r="A344" s="187"/>
      <c r="B344" s="332"/>
      <c r="C344" s="187"/>
      <c r="D344" s="187"/>
      <c r="E344" s="269"/>
      <c r="F344" s="187"/>
      <c r="G344" s="323"/>
      <c r="H344" s="323"/>
      <c r="I344" s="20"/>
    </row>
    <row r="345" spans="1:9">
      <c r="A345" s="187"/>
      <c r="B345" s="332"/>
      <c r="C345" s="187"/>
      <c r="D345" s="187"/>
      <c r="E345" s="269"/>
      <c r="F345" s="187"/>
      <c r="G345" s="323"/>
      <c r="H345" s="323"/>
      <c r="I345" s="20"/>
    </row>
    <row r="346" spans="1:9">
      <c r="A346" s="187"/>
      <c r="B346" s="332"/>
      <c r="C346" s="187"/>
      <c r="D346" s="187"/>
      <c r="E346" s="269"/>
      <c r="F346" s="187"/>
      <c r="G346" s="323"/>
      <c r="H346" s="323"/>
      <c r="I346" s="20"/>
    </row>
    <row r="347" spans="1:9">
      <c r="A347" s="187"/>
      <c r="B347" s="332"/>
      <c r="C347" s="187"/>
      <c r="D347" s="187"/>
      <c r="E347" s="269"/>
      <c r="F347" s="187"/>
      <c r="G347" s="323"/>
      <c r="H347" s="323"/>
      <c r="I347" s="20"/>
    </row>
    <row r="348" spans="1:9">
      <c r="A348" s="187"/>
      <c r="B348" s="332"/>
      <c r="C348" s="187"/>
      <c r="D348" s="187"/>
      <c r="E348" s="269"/>
      <c r="F348" s="187"/>
      <c r="G348" s="323"/>
      <c r="H348" s="323"/>
      <c r="I348" s="20"/>
    </row>
    <row r="349" spans="1:9">
      <c r="A349" s="187"/>
      <c r="B349" s="332"/>
      <c r="C349" s="187"/>
      <c r="D349" s="187"/>
      <c r="E349" s="269"/>
      <c r="F349" s="187"/>
      <c r="G349" s="323"/>
      <c r="H349" s="323"/>
      <c r="I349" s="20"/>
    </row>
    <row r="350" spans="1:9">
      <c r="A350" s="187"/>
      <c r="B350" s="332"/>
      <c r="C350" s="187"/>
      <c r="D350" s="187"/>
      <c r="E350" s="269"/>
      <c r="F350" s="187"/>
      <c r="G350" s="323"/>
      <c r="H350" s="323"/>
      <c r="I350" s="20"/>
    </row>
    <row r="351" spans="1:9">
      <c r="A351" s="187"/>
      <c r="B351" s="332"/>
      <c r="C351" s="187"/>
      <c r="D351" s="187"/>
      <c r="E351" s="269"/>
      <c r="F351" s="187"/>
      <c r="G351" s="323"/>
      <c r="H351" s="323"/>
      <c r="I351" s="20"/>
    </row>
    <row r="352" spans="1:9">
      <c r="A352" s="187"/>
      <c r="B352" s="332"/>
      <c r="C352" s="187"/>
      <c r="D352" s="187"/>
      <c r="E352" s="269"/>
      <c r="F352" s="187"/>
      <c r="G352" s="323"/>
      <c r="H352" s="323"/>
      <c r="I352" s="20"/>
    </row>
    <row r="353" spans="1:9">
      <c r="A353" s="187"/>
      <c r="B353" s="332"/>
      <c r="C353" s="187"/>
      <c r="D353" s="187"/>
      <c r="E353" s="269"/>
      <c r="F353" s="187"/>
      <c r="G353" s="323"/>
      <c r="H353" s="323"/>
      <c r="I353" s="20"/>
    </row>
    <row r="354" spans="1:9">
      <c r="A354" s="187"/>
      <c r="B354" s="332"/>
      <c r="C354" s="187"/>
      <c r="D354" s="187"/>
      <c r="E354" s="269"/>
      <c r="F354" s="187"/>
      <c r="G354" s="323"/>
      <c r="H354" s="323"/>
      <c r="I354" s="20"/>
    </row>
    <row r="355" spans="1:9">
      <c r="A355" s="187"/>
      <c r="B355" s="332"/>
      <c r="C355" s="187"/>
      <c r="D355" s="187"/>
      <c r="E355" s="269"/>
      <c r="F355" s="187"/>
      <c r="G355" s="323"/>
      <c r="H355" s="323"/>
      <c r="I355" s="20"/>
    </row>
    <row r="356" spans="1:9">
      <c r="A356" s="187"/>
      <c r="B356" s="332"/>
      <c r="C356" s="187"/>
      <c r="D356" s="187"/>
      <c r="E356" s="269"/>
      <c r="F356" s="187"/>
      <c r="G356" s="323"/>
      <c r="H356" s="323"/>
      <c r="I356" s="20"/>
    </row>
    <row r="357" spans="1:9">
      <c r="A357" s="187"/>
      <c r="B357" s="332"/>
      <c r="C357" s="187"/>
      <c r="D357" s="187"/>
      <c r="E357" s="269"/>
      <c r="F357" s="187"/>
      <c r="G357" s="323"/>
      <c r="H357" s="323"/>
      <c r="I357" s="20"/>
    </row>
    <row r="358" spans="1:9">
      <c r="A358" s="187"/>
      <c r="B358" s="332"/>
      <c r="C358" s="187"/>
      <c r="D358" s="187"/>
      <c r="E358" s="269"/>
      <c r="F358" s="187"/>
      <c r="G358" s="323"/>
      <c r="H358" s="323"/>
      <c r="I358" s="20"/>
    </row>
    <row r="359" spans="1:9">
      <c r="A359" s="187"/>
      <c r="B359" s="332"/>
      <c r="C359" s="187"/>
      <c r="D359" s="187"/>
      <c r="E359" s="269"/>
      <c r="F359" s="187"/>
      <c r="G359" s="323"/>
      <c r="H359" s="323"/>
      <c r="I359" s="20"/>
    </row>
    <row r="360" spans="1:9">
      <c r="A360" s="187"/>
      <c r="B360" s="332"/>
      <c r="C360" s="187"/>
      <c r="D360" s="187"/>
      <c r="E360" s="269"/>
      <c r="F360" s="187"/>
      <c r="G360" s="323"/>
      <c r="H360" s="323"/>
      <c r="I360" s="20"/>
    </row>
    <row r="361" spans="1:9">
      <c r="A361" s="187"/>
      <c r="B361" s="332"/>
      <c r="C361" s="187"/>
      <c r="D361" s="187"/>
      <c r="E361" s="269"/>
      <c r="F361" s="187"/>
      <c r="G361" s="323"/>
      <c r="H361" s="323"/>
      <c r="I361" s="20"/>
    </row>
    <row r="362" spans="1:9">
      <c r="A362" s="187"/>
      <c r="B362" s="332"/>
      <c r="C362" s="187"/>
      <c r="D362" s="187"/>
      <c r="E362" s="269"/>
      <c r="F362" s="187"/>
      <c r="G362" s="323"/>
      <c r="H362" s="323"/>
      <c r="I362" s="20"/>
    </row>
    <row r="363" spans="1:9">
      <c r="A363" s="187"/>
      <c r="B363" s="332"/>
      <c r="C363" s="187"/>
      <c r="D363" s="187"/>
      <c r="E363" s="269"/>
      <c r="F363" s="187"/>
      <c r="G363" s="323"/>
      <c r="H363" s="323"/>
      <c r="I363" s="20"/>
    </row>
    <row r="364" spans="1:9">
      <c r="A364" s="187"/>
      <c r="B364" s="332"/>
      <c r="C364" s="187"/>
      <c r="D364" s="187"/>
      <c r="E364" s="269"/>
      <c r="F364" s="187"/>
      <c r="G364" s="323"/>
      <c r="H364" s="323"/>
      <c r="I364" s="20"/>
    </row>
    <row r="365" spans="1:9">
      <c r="A365" s="187"/>
      <c r="B365" s="332"/>
      <c r="C365" s="187"/>
      <c r="D365" s="187"/>
      <c r="E365" s="269"/>
      <c r="F365" s="187"/>
      <c r="G365" s="323"/>
      <c r="H365" s="323"/>
      <c r="I365" s="20"/>
    </row>
    <row r="366" spans="1:9">
      <c r="A366" s="187"/>
      <c r="B366" s="332"/>
      <c r="C366" s="187"/>
      <c r="D366" s="187"/>
      <c r="E366" s="269"/>
      <c r="F366" s="187"/>
      <c r="G366" s="323"/>
      <c r="H366" s="323"/>
      <c r="I366" s="20"/>
    </row>
    <row r="367" spans="1:9">
      <c r="A367" s="187"/>
      <c r="B367" s="332"/>
      <c r="C367" s="187"/>
      <c r="D367" s="187"/>
      <c r="E367" s="269"/>
      <c r="F367" s="187"/>
      <c r="G367" s="323"/>
      <c r="H367" s="323"/>
      <c r="I367" s="20"/>
    </row>
    <row r="368" spans="1:9">
      <c r="A368" s="187"/>
      <c r="B368" s="332"/>
      <c r="C368" s="187"/>
      <c r="D368" s="187"/>
      <c r="E368" s="269"/>
      <c r="F368" s="187"/>
      <c r="G368" s="323"/>
      <c r="H368" s="323"/>
      <c r="I368" s="20"/>
    </row>
    <row r="369" spans="1:9">
      <c r="A369" s="187"/>
      <c r="B369" s="332"/>
      <c r="C369" s="187"/>
      <c r="D369" s="187"/>
      <c r="E369" s="269"/>
      <c r="F369" s="187"/>
      <c r="G369" s="323"/>
      <c r="H369" s="323"/>
      <c r="I369" s="20"/>
    </row>
    <row r="370" spans="1:9">
      <c r="A370" s="187"/>
      <c r="B370" s="332"/>
      <c r="C370" s="187"/>
      <c r="D370" s="187"/>
      <c r="E370" s="269"/>
      <c r="F370" s="187"/>
      <c r="G370" s="323"/>
      <c r="H370" s="323"/>
      <c r="I370" s="20"/>
    </row>
    <row r="371" spans="1:9">
      <c r="A371" s="187"/>
      <c r="B371" s="332"/>
      <c r="C371" s="187"/>
      <c r="D371" s="187"/>
      <c r="E371" s="269"/>
      <c r="F371" s="187"/>
      <c r="G371" s="323"/>
      <c r="H371" s="323"/>
      <c r="I371" s="20"/>
    </row>
    <row r="372" spans="1:9">
      <c r="A372" s="187"/>
      <c r="B372" s="332"/>
      <c r="C372" s="187"/>
      <c r="D372" s="187"/>
      <c r="E372" s="269"/>
      <c r="F372" s="187"/>
      <c r="G372" s="323"/>
      <c r="H372" s="323"/>
      <c r="I372" s="20"/>
    </row>
    <row r="373" spans="1:9">
      <c r="A373" s="187"/>
      <c r="B373" s="332"/>
      <c r="C373" s="187"/>
      <c r="D373" s="187"/>
      <c r="E373" s="269"/>
      <c r="F373" s="187"/>
      <c r="G373" s="323"/>
      <c r="H373" s="323"/>
      <c r="I373" s="20"/>
    </row>
    <row r="374" spans="1:9">
      <c r="A374" s="187"/>
      <c r="B374" s="332"/>
      <c r="C374" s="187"/>
      <c r="D374" s="187"/>
      <c r="E374" s="269"/>
      <c r="F374" s="187"/>
      <c r="G374" s="323"/>
      <c r="H374" s="323"/>
      <c r="I374" s="20"/>
    </row>
    <row r="375" spans="1:9">
      <c r="A375" s="187"/>
      <c r="B375" s="332"/>
      <c r="C375" s="187"/>
      <c r="D375" s="187"/>
      <c r="E375" s="269"/>
      <c r="F375" s="187"/>
      <c r="G375" s="323"/>
      <c r="H375" s="323"/>
      <c r="I375" s="20"/>
    </row>
    <row r="376" spans="1:9">
      <c r="A376" s="187"/>
      <c r="B376" s="332"/>
      <c r="C376" s="187"/>
      <c r="D376" s="187"/>
      <c r="E376" s="269"/>
      <c r="F376" s="187"/>
      <c r="G376" s="323"/>
      <c r="H376" s="323"/>
      <c r="I376" s="20"/>
    </row>
    <row r="377" spans="1:9">
      <c r="A377" s="187"/>
      <c r="B377" s="332"/>
      <c r="C377" s="187"/>
      <c r="D377" s="187"/>
      <c r="E377" s="269"/>
      <c r="F377" s="187"/>
      <c r="G377" s="323"/>
      <c r="H377" s="323"/>
      <c r="I377" s="20"/>
    </row>
    <row r="378" spans="1:9">
      <c r="A378" s="187"/>
      <c r="B378" s="332"/>
      <c r="C378" s="187"/>
      <c r="D378" s="187"/>
      <c r="E378" s="269"/>
      <c r="F378" s="187"/>
      <c r="G378" s="323"/>
      <c r="H378" s="323"/>
      <c r="I378" s="20"/>
    </row>
    <row r="379" spans="1:9">
      <c r="A379" s="187"/>
      <c r="B379" s="332"/>
      <c r="C379" s="187"/>
      <c r="D379" s="187"/>
      <c r="E379" s="269"/>
      <c r="F379" s="187"/>
      <c r="G379" s="323"/>
      <c r="H379" s="323"/>
      <c r="I379" s="20"/>
    </row>
    <row r="380" spans="1:9">
      <c r="A380" s="187"/>
      <c r="B380" s="332"/>
      <c r="C380" s="187"/>
      <c r="D380" s="187"/>
      <c r="E380" s="269"/>
      <c r="F380" s="187"/>
      <c r="G380" s="323"/>
      <c r="H380" s="323"/>
      <c r="I380" s="20"/>
    </row>
    <row r="381" spans="1:9">
      <c r="A381" s="187"/>
      <c r="B381" s="332"/>
      <c r="C381" s="187"/>
      <c r="D381" s="187"/>
      <c r="E381" s="269"/>
      <c r="F381" s="187"/>
      <c r="G381" s="323"/>
      <c r="H381" s="323"/>
      <c r="I381" s="20"/>
    </row>
    <row r="382" spans="1:9">
      <c r="A382" s="187"/>
      <c r="B382" s="332"/>
      <c r="C382" s="187"/>
      <c r="D382" s="187"/>
      <c r="E382" s="269"/>
      <c r="F382" s="187"/>
      <c r="G382" s="323"/>
      <c r="H382" s="323"/>
      <c r="I382" s="20"/>
    </row>
    <row r="383" spans="1:9">
      <c r="A383" s="187"/>
      <c r="B383" s="332"/>
      <c r="C383" s="187"/>
      <c r="D383" s="187"/>
      <c r="E383" s="269"/>
      <c r="F383" s="187"/>
      <c r="G383" s="323"/>
      <c r="H383" s="323"/>
      <c r="I383" s="20"/>
    </row>
    <row r="384" spans="1:9">
      <c r="A384" s="187"/>
      <c r="B384" s="332"/>
      <c r="C384" s="187"/>
      <c r="D384" s="187"/>
      <c r="E384" s="269"/>
      <c r="F384" s="187"/>
      <c r="G384" s="323"/>
      <c r="H384" s="323"/>
      <c r="I384" s="20"/>
    </row>
    <row r="385" spans="1:9">
      <c r="A385" s="187"/>
      <c r="B385" s="332"/>
      <c r="C385" s="187"/>
      <c r="D385" s="187"/>
      <c r="E385" s="269"/>
      <c r="F385" s="187"/>
      <c r="G385" s="323"/>
      <c r="H385" s="323"/>
      <c r="I385" s="20"/>
    </row>
    <row r="386" spans="1:9">
      <c r="A386" s="187"/>
      <c r="B386" s="332"/>
      <c r="C386" s="187"/>
      <c r="D386" s="187"/>
      <c r="E386" s="269"/>
      <c r="F386" s="187"/>
      <c r="G386" s="323"/>
      <c r="H386" s="323"/>
      <c r="I386" s="20"/>
    </row>
    <row r="387" spans="1:9">
      <c r="A387" s="187"/>
      <c r="B387" s="332"/>
      <c r="C387" s="187"/>
      <c r="D387" s="187"/>
      <c r="E387" s="269"/>
      <c r="F387" s="187"/>
      <c r="G387" s="323"/>
      <c r="H387" s="323"/>
      <c r="I387" s="20"/>
    </row>
    <row r="388" spans="1:9">
      <c r="A388" s="187"/>
      <c r="B388" s="332"/>
      <c r="C388" s="187"/>
      <c r="D388" s="187"/>
      <c r="E388" s="269"/>
      <c r="F388" s="187"/>
      <c r="G388" s="323"/>
      <c r="H388" s="323"/>
      <c r="I388" s="20"/>
    </row>
    <row r="389" spans="1:9">
      <c r="A389" s="187"/>
      <c r="B389" s="332"/>
      <c r="C389" s="187"/>
      <c r="D389" s="187"/>
      <c r="E389" s="269"/>
      <c r="F389" s="187"/>
      <c r="G389" s="323"/>
      <c r="H389" s="323"/>
      <c r="I389" s="20"/>
    </row>
    <row r="390" spans="1:9">
      <c r="A390" s="187"/>
      <c r="B390" s="332"/>
      <c r="C390" s="187"/>
      <c r="D390" s="187"/>
      <c r="E390" s="269"/>
      <c r="F390" s="187"/>
      <c r="G390" s="323"/>
      <c r="H390" s="323"/>
      <c r="I390" s="20"/>
    </row>
    <row r="391" spans="1:9">
      <c r="A391" s="187"/>
      <c r="B391" s="332"/>
      <c r="C391" s="187"/>
      <c r="D391" s="187"/>
      <c r="E391" s="269"/>
      <c r="F391" s="187"/>
      <c r="G391" s="323"/>
      <c r="H391" s="323"/>
      <c r="I391" s="20"/>
    </row>
    <row r="392" spans="1:9">
      <c r="A392" s="187"/>
      <c r="B392" s="332"/>
      <c r="C392" s="187"/>
      <c r="D392" s="187"/>
      <c r="E392" s="269"/>
      <c r="F392" s="187"/>
      <c r="G392" s="323"/>
      <c r="H392" s="323"/>
      <c r="I392" s="20"/>
    </row>
    <row r="393" spans="1:9">
      <c r="A393" s="187"/>
      <c r="B393" s="332"/>
      <c r="C393" s="187"/>
      <c r="D393" s="187"/>
      <c r="E393" s="269"/>
      <c r="F393" s="187"/>
      <c r="G393" s="323"/>
      <c r="H393" s="323"/>
      <c r="I393" s="20"/>
    </row>
    <row r="394" spans="1:9">
      <c r="A394" s="187"/>
      <c r="B394" s="332"/>
      <c r="C394" s="187"/>
      <c r="D394" s="187"/>
      <c r="E394" s="269"/>
      <c r="F394" s="187"/>
      <c r="G394" s="323"/>
      <c r="H394" s="323"/>
      <c r="I394" s="20"/>
    </row>
    <row r="395" spans="1:9">
      <c r="A395" s="187"/>
      <c r="B395" s="332"/>
      <c r="C395" s="187"/>
      <c r="D395" s="187"/>
      <c r="E395" s="269"/>
      <c r="F395" s="187"/>
      <c r="G395" s="323"/>
      <c r="H395" s="323"/>
      <c r="I395" s="20"/>
    </row>
    <row r="396" spans="1:9">
      <c r="A396" s="187"/>
      <c r="B396" s="332"/>
      <c r="C396" s="187"/>
      <c r="D396" s="187"/>
      <c r="E396" s="269"/>
      <c r="F396" s="187"/>
      <c r="G396" s="323"/>
      <c r="H396" s="323"/>
      <c r="I396" s="20"/>
    </row>
    <row r="397" spans="1:9">
      <c r="A397" s="187"/>
      <c r="B397" s="332"/>
      <c r="C397" s="187"/>
      <c r="D397" s="187"/>
      <c r="E397" s="269"/>
      <c r="F397" s="187"/>
      <c r="G397" s="323"/>
      <c r="H397" s="323"/>
      <c r="I397" s="20"/>
    </row>
    <row r="398" spans="1:9">
      <c r="A398" s="187"/>
      <c r="B398" s="332"/>
      <c r="C398" s="187"/>
      <c r="D398" s="187"/>
      <c r="E398" s="269"/>
      <c r="F398" s="187"/>
      <c r="G398" s="323"/>
      <c r="H398" s="323"/>
      <c r="I398" s="20"/>
    </row>
    <row r="399" spans="1:9">
      <c r="A399" s="187"/>
      <c r="B399" s="332"/>
      <c r="C399" s="187"/>
      <c r="D399" s="187"/>
      <c r="E399" s="269"/>
      <c r="F399" s="187"/>
      <c r="G399" s="323"/>
      <c r="H399" s="323"/>
      <c r="I399" s="20"/>
    </row>
    <row r="400" spans="1:9">
      <c r="A400" s="187"/>
      <c r="B400" s="332"/>
      <c r="C400" s="187"/>
      <c r="D400" s="187"/>
      <c r="E400" s="269"/>
      <c r="F400" s="187"/>
      <c r="G400" s="323"/>
      <c r="H400" s="323"/>
      <c r="I400" s="20"/>
    </row>
    <row r="401" spans="1:9">
      <c r="A401" s="187"/>
      <c r="B401" s="332"/>
      <c r="C401" s="187"/>
      <c r="D401" s="187"/>
      <c r="E401" s="269"/>
      <c r="F401" s="187"/>
      <c r="G401" s="323"/>
      <c r="H401" s="323"/>
      <c r="I401" s="20"/>
    </row>
    <row r="402" spans="1:9">
      <c r="A402" s="187"/>
      <c r="B402" s="332"/>
      <c r="C402" s="187"/>
      <c r="D402" s="187"/>
      <c r="E402" s="269"/>
      <c r="F402" s="187"/>
      <c r="G402" s="323"/>
      <c r="H402" s="323"/>
      <c r="I402" s="20"/>
    </row>
    <row r="403" spans="1:9">
      <c r="A403" s="187"/>
      <c r="B403" s="332"/>
      <c r="C403" s="187"/>
      <c r="D403" s="187"/>
      <c r="E403" s="269"/>
      <c r="F403" s="187"/>
      <c r="G403" s="323"/>
      <c r="H403" s="323"/>
      <c r="I403" s="20"/>
    </row>
    <row r="404" spans="1:9">
      <c r="A404" s="187"/>
      <c r="B404" s="332"/>
      <c r="C404" s="187"/>
      <c r="D404" s="187"/>
      <c r="E404" s="269"/>
      <c r="F404" s="187"/>
      <c r="G404" s="323"/>
      <c r="H404" s="323"/>
      <c r="I404" s="20"/>
    </row>
  </sheetData>
  <sheetProtection password="CC39" sheet="1" objects="1" scenarios="1"/>
  <mergeCells count="17">
    <mergeCell ref="C20:D20"/>
    <mergeCell ref="C22:D22"/>
    <mergeCell ref="C24:D24"/>
    <mergeCell ref="C45:D45"/>
    <mergeCell ref="A1:B1"/>
    <mergeCell ref="C1:H1"/>
    <mergeCell ref="C11:D11"/>
    <mergeCell ref="C15:D15"/>
    <mergeCell ref="C61:D61"/>
    <mergeCell ref="C66:D66"/>
    <mergeCell ref="C51:D51"/>
    <mergeCell ref="C30:D30"/>
    <mergeCell ref="C38:D38"/>
    <mergeCell ref="C43:D43"/>
    <mergeCell ref="C35:D35"/>
    <mergeCell ref="C37:D37"/>
    <mergeCell ref="C50:D50"/>
  </mergeCells>
  <phoneticPr fontId="36" type="noConversion"/>
  <printOptions horizontalCentered="1"/>
  <pageMargins left="0.39370078740157483" right="0.39370078740157483" top="0.98425196850393704" bottom="0.59055118110236227" header="0.11811023622047245" footer="0.31496062992125984"/>
  <pageSetup paperSize="9" orientation="landscape" r:id="rId1"/>
  <headerFooter>
    <oddFooter>&amp;L&amp;"Calibri,Regular"&amp;K000000&amp;F&amp;C&amp;A&amp;R&amp;"Calibri,Regular"&amp;K000000&amp;P</oddFooter>
  </headerFooter>
</worksheet>
</file>

<file path=xl/worksheets/sheet15.xml><?xml version="1.0" encoding="utf-8"?>
<worksheet xmlns="http://schemas.openxmlformats.org/spreadsheetml/2006/main" xmlns:r="http://schemas.openxmlformats.org/officeDocument/2006/relationships">
  <dimension ref="A1:I401"/>
  <sheetViews>
    <sheetView showZeros="0" zoomScaleNormal="100" zoomScaleSheetLayoutView="110" zoomScalePageLayoutView="125" workbookViewId="0">
      <selection activeCell="D2" sqref="D2"/>
    </sheetView>
  </sheetViews>
  <sheetFormatPr defaultColWidth="8.85546875" defaultRowHeight="12.75"/>
  <cols>
    <col min="1" max="1" width="5.42578125" style="59" customWidth="1"/>
    <col min="2" max="2" width="8.5703125" style="333" customWidth="1"/>
    <col min="3" max="4" width="43.5703125" style="59" customWidth="1"/>
    <col min="5" max="5" width="5.7109375" style="339" customWidth="1"/>
    <col min="6" max="6" width="8.28515625" style="122" customWidth="1"/>
    <col min="7" max="7" width="9.42578125" style="122" customWidth="1"/>
    <col min="8" max="8" width="13.7109375" style="122" customWidth="1"/>
    <col min="9" max="9" width="5.28515625" style="17" customWidth="1"/>
    <col min="10" max="10" width="31.140625" style="17" customWidth="1"/>
    <col min="11" max="16384" width="8.85546875" style="17"/>
  </cols>
  <sheetData>
    <row r="1" spans="1:9" s="61" customFormat="1" ht="43.5" customHeight="1">
      <c r="A1" s="982" t="s">
        <v>327</v>
      </c>
      <c r="B1" s="982"/>
      <c r="C1" s="984" t="s">
        <v>1220</v>
      </c>
      <c r="D1" s="985"/>
      <c r="E1" s="985"/>
      <c r="F1" s="985"/>
      <c r="G1" s="985"/>
      <c r="H1" s="985"/>
      <c r="I1" s="235"/>
    </row>
    <row r="2" spans="1:9" s="61" customFormat="1" ht="8.25" customHeight="1">
      <c r="A2" s="62"/>
      <c r="B2" s="63"/>
      <c r="C2" s="64"/>
      <c r="D2" s="64"/>
      <c r="E2" s="65"/>
      <c r="F2" s="105"/>
      <c r="G2" s="106"/>
      <c r="H2" s="106"/>
    </row>
    <row r="3" spans="1:9" s="69" customFormat="1" ht="16.5" customHeight="1">
      <c r="A3" s="66"/>
      <c r="B3" s="75"/>
      <c r="C3" s="153" t="s">
        <v>330</v>
      </c>
      <c r="D3" s="152"/>
      <c r="E3" s="336"/>
      <c r="F3" s="107"/>
      <c r="G3" s="108"/>
      <c r="H3" s="108"/>
    </row>
    <row r="4" spans="1:9" s="72" customFormat="1" ht="15.75" customHeight="1">
      <c r="A4" s="70"/>
      <c r="B4" s="75" t="s">
        <v>876</v>
      </c>
      <c r="C4" s="184" t="s">
        <v>877</v>
      </c>
      <c r="D4" s="152"/>
      <c r="E4" s="338"/>
      <c r="F4" s="109"/>
      <c r="G4" s="110"/>
      <c r="H4" s="110"/>
    </row>
    <row r="5" spans="1:9" s="59" customFormat="1" ht="7.5" customHeight="1">
      <c r="A5" s="272"/>
      <c r="B5" s="273"/>
      <c r="C5" s="199"/>
      <c r="D5" s="199"/>
      <c r="E5" s="339"/>
      <c r="F5" s="122"/>
      <c r="G5" s="122"/>
      <c r="H5" s="122"/>
    </row>
    <row r="6" spans="1:9" s="72" customFormat="1" ht="21" customHeight="1">
      <c r="A6" s="77" t="s">
        <v>334</v>
      </c>
      <c r="B6" s="78" t="s">
        <v>335</v>
      </c>
      <c r="C6" s="80" t="s">
        <v>88</v>
      </c>
      <c r="D6" s="80" t="s">
        <v>337</v>
      </c>
      <c r="E6" s="337" t="s">
        <v>336</v>
      </c>
      <c r="F6" s="111" t="s">
        <v>1651</v>
      </c>
      <c r="G6" s="389" t="s">
        <v>1650</v>
      </c>
      <c r="H6" s="389" t="s">
        <v>1649</v>
      </c>
      <c r="I6" s="81"/>
    </row>
    <row r="7" spans="1:9" ht="144" customHeight="1">
      <c r="A7" s="245"/>
      <c r="B7" s="246" t="s">
        <v>856</v>
      </c>
      <c r="C7" s="463" t="s">
        <v>1652</v>
      </c>
      <c r="D7" s="463" t="s">
        <v>1653</v>
      </c>
      <c r="E7" s="294"/>
      <c r="F7" s="306"/>
      <c r="G7" s="306"/>
      <c r="H7" s="306"/>
    </row>
    <row r="8" spans="1:9" ht="19.5" customHeight="1">
      <c r="A8" s="248"/>
      <c r="B8" s="249"/>
      <c r="C8" s="41" t="s">
        <v>71</v>
      </c>
      <c r="D8" s="41" t="s">
        <v>857</v>
      </c>
      <c r="E8" s="251"/>
      <c r="F8" s="134"/>
      <c r="G8" s="134"/>
      <c r="H8" s="134"/>
    </row>
    <row r="9" spans="1:9" ht="38.25">
      <c r="A9" s="248">
        <f>'13.Limarski'!$A$63+1</f>
        <v>233</v>
      </c>
      <c r="B9" s="727" t="s">
        <v>7</v>
      </c>
      <c r="C9" s="865" t="s">
        <v>858</v>
      </c>
      <c r="D9" s="865" t="s">
        <v>859</v>
      </c>
      <c r="E9" s="692"/>
      <c r="F9" s="669"/>
      <c r="G9" s="793"/>
      <c r="H9" s="669"/>
    </row>
    <row r="10" spans="1:9" ht="210.75" customHeight="1">
      <c r="A10" s="248"/>
      <c r="B10" s="727"/>
      <c r="C10" s="1066" t="s">
        <v>1580</v>
      </c>
      <c r="D10" s="1066"/>
      <c r="E10" s="693" t="s">
        <v>1</v>
      </c>
      <c r="F10" s="639">
        <v>77</v>
      </c>
      <c r="G10" s="938"/>
      <c r="H10" s="690">
        <f>G10*F10</f>
        <v>0</v>
      </c>
    </row>
    <row r="11" spans="1:9" ht="30" customHeight="1">
      <c r="A11" s="248">
        <f>A9+1</f>
        <v>234</v>
      </c>
      <c r="B11" s="727" t="s">
        <v>8</v>
      </c>
      <c r="C11" s="865" t="s">
        <v>860</v>
      </c>
      <c r="D11" s="865" t="s">
        <v>861</v>
      </c>
      <c r="E11" s="707"/>
      <c r="F11" s="709"/>
      <c r="G11" s="972"/>
      <c r="H11" s="709"/>
    </row>
    <row r="12" spans="1:9" ht="223.5" customHeight="1">
      <c r="A12" s="248"/>
      <c r="B12" s="780"/>
      <c r="C12" s="1070" t="s">
        <v>1581</v>
      </c>
      <c r="D12" s="1070"/>
      <c r="E12" s="781"/>
      <c r="F12" s="669"/>
      <c r="G12" s="965"/>
      <c r="H12" s="669"/>
    </row>
    <row r="13" spans="1:9" ht="118.5" customHeight="1">
      <c r="A13" s="248"/>
      <c r="B13" s="783"/>
      <c r="C13" s="1069" t="s">
        <v>1582</v>
      </c>
      <c r="D13" s="1069"/>
      <c r="E13" s="781" t="s">
        <v>1</v>
      </c>
      <c r="F13" s="669">
        <v>464</v>
      </c>
      <c r="G13" s="940"/>
      <c r="H13" s="669">
        <f>G13*F13</f>
        <v>0</v>
      </c>
    </row>
    <row r="14" spans="1:9">
      <c r="A14" s="253"/>
      <c r="B14" s="254"/>
      <c r="C14" s="136"/>
      <c r="D14" s="136"/>
      <c r="E14" s="256"/>
      <c r="F14" s="137"/>
      <c r="G14" s="923"/>
      <c r="H14" s="137"/>
    </row>
    <row r="15" spans="1:9" ht="81" customHeight="1">
      <c r="A15" s="248"/>
      <c r="B15" s="249" t="s">
        <v>862</v>
      </c>
      <c r="C15" s="43" t="s">
        <v>1080</v>
      </c>
      <c r="D15" s="43" t="s">
        <v>1081</v>
      </c>
      <c r="E15" s="251"/>
      <c r="F15" s="134"/>
      <c r="G15" s="924"/>
      <c r="H15" s="134"/>
    </row>
    <row r="16" spans="1:9" ht="76.5">
      <c r="A16" s="248"/>
      <c r="B16" s="249"/>
      <c r="C16" s="41" t="s">
        <v>1654</v>
      </c>
      <c r="D16" s="41" t="s">
        <v>1655</v>
      </c>
      <c r="E16" s="251"/>
      <c r="F16" s="134"/>
      <c r="G16" s="924"/>
      <c r="H16" s="134"/>
    </row>
    <row r="17" spans="1:8" ht="21" customHeight="1">
      <c r="A17" s="248"/>
      <c r="B17" s="249"/>
      <c r="C17" s="41" t="s">
        <v>71</v>
      </c>
      <c r="D17" s="41" t="s">
        <v>857</v>
      </c>
      <c r="E17" s="251"/>
      <c r="F17" s="134"/>
      <c r="G17" s="924"/>
      <c r="H17" s="134"/>
    </row>
    <row r="18" spans="1:8" ht="38.25">
      <c r="A18" s="248">
        <f>A11+1</f>
        <v>235</v>
      </c>
      <c r="B18" s="727" t="s">
        <v>7</v>
      </c>
      <c r="C18" s="865" t="s">
        <v>858</v>
      </c>
      <c r="D18" s="865" t="s">
        <v>859</v>
      </c>
      <c r="E18" s="692"/>
      <c r="F18" s="669"/>
      <c r="G18" s="965"/>
      <c r="H18" s="669"/>
    </row>
    <row r="19" spans="1:8" ht="204" customHeight="1">
      <c r="A19" s="248"/>
      <c r="B19" s="727"/>
      <c r="C19" s="1066" t="s">
        <v>1579</v>
      </c>
      <c r="D19" s="1066"/>
      <c r="E19" s="740" t="s">
        <v>1</v>
      </c>
      <c r="F19" s="642">
        <v>230</v>
      </c>
      <c r="G19" s="940"/>
      <c r="H19" s="642">
        <f>G19*F19</f>
        <v>0</v>
      </c>
    </row>
    <row r="20" spans="1:8" ht="25.5">
      <c r="A20" s="248">
        <f>A18+1</f>
        <v>236</v>
      </c>
      <c r="B20" s="727" t="s">
        <v>8</v>
      </c>
      <c r="C20" s="865" t="s">
        <v>860</v>
      </c>
      <c r="D20" s="865" t="s">
        <v>861</v>
      </c>
      <c r="E20" s="740"/>
      <c r="F20" s="642"/>
      <c r="G20" s="967"/>
      <c r="H20" s="642"/>
    </row>
    <row r="21" spans="1:8" ht="273" customHeight="1">
      <c r="A21" s="248"/>
      <c r="B21" s="727"/>
      <c r="C21" s="1074" t="s">
        <v>1583</v>
      </c>
      <c r="D21" s="1074"/>
      <c r="E21" s="740" t="s">
        <v>1</v>
      </c>
      <c r="F21" s="668">
        <v>794</v>
      </c>
      <c r="G21" s="940"/>
      <c r="H21" s="669">
        <f>G21*F21</f>
        <v>0</v>
      </c>
    </row>
    <row r="22" spans="1:8" s="788" customFormat="1" ht="9.75" customHeight="1">
      <c r="A22" s="784"/>
      <c r="B22" s="785"/>
      <c r="C22" s="867"/>
      <c r="D22" s="867"/>
      <c r="E22" s="786"/>
      <c r="F22" s="795"/>
      <c r="G22" s="973"/>
      <c r="H22" s="787"/>
    </row>
    <row r="23" spans="1:8" ht="178.5">
      <c r="A23" s="248"/>
      <c r="B23" s="249" t="s">
        <v>863</v>
      </c>
      <c r="C23" s="43" t="s">
        <v>1656</v>
      </c>
      <c r="D23" s="43" t="s">
        <v>1657</v>
      </c>
      <c r="E23" s="251"/>
      <c r="F23" s="134"/>
      <c r="G23" s="924"/>
      <c r="H23" s="134"/>
    </row>
    <row r="24" spans="1:8" ht="35.25" customHeight="1">
      <c r="A24" s="248"/>
      <c r="B24" s="249"/>
      <c r="C24" s="43" t="s">
        <v>864</v>
      </c>
      <c r="D24" s="43" t="s">
        <v>865</v>
      </c>
      <c r="E24" s="251"/>
      <c r="F24" s="134"/>
      <c r="G24" s="924"/>
      <c r="H24" s="134"/>
    </row>
    <row r="25" spans="1:8" ht="40.5" customHeight="1">
      <c r="A25" s="248">
        <f>A20+1</f>
        <v>237</v>
      </c>
      <c r="B25" s="249" t="s">
        <v>7</v>
      </c>
      <c r="C25" s="43" t="s">
        <v>858</v>
      </c>
      <c r="D25" s="43" t="s">
        <v>859</v>
      </c>
      <c r="E25" s="289"/>
      <c r="F25" s="157"/>
      <c r="G25" s="917"/>
      <c r="H25" s="134"/>
    </row>
    <row r="26" spans="1:8" ht="204" customHeight="1">
      <c r="A26" s="248"/>
      <c r="B26" s="249"/>
      <c r="C26" s="1066" t="s">
        <v>1584</v>
      </c>
      <c r="D26" s="1066"/>
      <c r="E26" s="289" t="s">
        <v>1</v>
      </c>
      <c r="F26" s="157">
        <v>55</v>
      </c>
      <c r="G26" s="917"/>
      <c r="H26" s="157">
        <f>G26*F26</f>
        <v>0</v>
      </c>
    </row>
    <row r="27" spans="1:8" ht="30.75" customHeight="1">
      <c r="A27" s="248">
        <f>A25+1</f>
        <v>238</v>
      </c>
      <c r="B27" s="249" t="s">
        <v>8</v>
      </c>
      <c r="C27" s="43" t="s">
        <v>860</v>
      </c>
      <c r="D27" s="722" t="s">
        <v>861</v>
      </c>
      <c r="E27" s="289"/>
      <c r="F27" s="157"/>
      <c r="G27" s="917"/>
      <c r="H27" s="320"/>
    </row>
    <row r="28" spans="1:8" ht="223.5" customHeight="1">
      <c r="A28" s="248"/>
      <c r="B28" s="792"/>
      <c r="C28" s="1074" t="s">
        <v>1585</v>
      </c>
      <c r="D28" s="1075"/>
      <c r="E28" s="289" t="s">
        <v>1</v>
      </c>
      <c r="F28" s="157">
        <v>110</v>
      </c>
      <c r="G28" s="917"/>
      <c r="H28" s="134">
        <f>G28*F28</f>
        <v>0</v>
      </c>
    </row>
    <row r="29" spans="1:8" ht="15.75" customHeight="1">
      <c r="A29" s="784"/>
      <c r="B29" s="789"/>
      <c r="C29" s="867"/>
      <c r="D29" s="867"/>
      <c r="E29" s="790"/>
      <c r="F29" s="791"/>
      <c r="G29" s="974"/>
      <c r="H29" s="791"/>
    </row>
    <row r="30" spans="1:8" ht="153">
      <c r="A30" s="248">
        <f>A27+1</f>
        <v>239</v>
      </c>
      <c r="B30" s="249" t="s">
        <v>866</v>
      </c>
      <c r="C30" s="43" t="s">
        <v>1658</v>
      </c>
      <c r="D30" s="43" t="s">
        <v>1659</v>
      </c>
      <c r="E30" s="289"/>
      <c r="F30" s="157"/>
      <c r="G30" s="917"/>
      <c r="H30" s="157"/>
    </row>
    <row r="31" spans="1:8" ht="22.5" customHeight="1">
      <c r="A31" s="248"/>
      <c r="B31" s="249"/>
      <c r="C31" s="41" t="s">
        <v>867</v>
      </c>
      <c r="D31" s="41" t="s">
        <v>868</v>
      </c>
      <c r="E31" s="251"/>
      <c r="F31" s="134"/>
      <c r="G31" s="924"/>
      <c r="H31" s="134"/>
    </row>
    <row r="32" spans="1:8" ht="275.25" customHeight="1">
      <c r="A32" s="248"/>
      <c r="B32" s="249"/>
      <c r="C32" s="1066" t="s">
        <v>1586</v>
      </c>
      <c r="D32" s="1066"/>
      <c r="E32" s="794" t="s">
        <v>1</v>
      </c>
      <c r="F32" s="157">
        <v>284</v>
      </c>
      <c r="G32" s="917"/>
      <c r="H32" s="134">
        <f>G32*F32</f>
        <v>0</v>
      </c>
    </row>
    <row r="33" spans="1:8" ht="16.5" customHeight="1">
      <c r="A33" s="253"/>
      <c r="B33" s="254"/>
      <c r="C33" s="868"/>
      <c r="D33" s="868"/>
      <c r="E33" s="341"/>
      <c r="F33" s="149"/>
      <c r="G33" s="919"/>
      <c r="H33" s="137">
        <f>G33*F33</f>
        <v>0</v>
      </c>
    </row>
    <row r="34" spans="1:8" ht="140.25">
      <c r="A34" s="248">
        <f>A30+1</f>
        <v>240</v>
      </c>
      <c r="B34" s="249" t="s">
        <v>869</v>
      </c>
      <c r="C34" s="179" t="s">
        <v>1660</v>
      </c>
      <c r="D34" s="179" t="s">
        <v>1661</v>
      </c>
      <c r="E34" s="251"/>
      <c r="F34" s="134"/>
      <c r="G34" s="924"/>
      <c r="H34" s="134"/>
    </row>
    <row r="35" spans="1:8">
      <c r="A35" s="248"/>
      <c r="B35" s="249"/>
      <c r="C35" s="41" t="s">
        <v>867</v>
      </c>
      <c r="D35" s="41" t="s">
        <v>868</v>
      </c>
      <c r="E35" s="251"/>
      <c r="F35" s="134"/>
      <c r="G35" s="924"/>
      <c r="H35" s="134"/>
    </row>
    <row r="36" spans="1:8" ht="264" customHeight="1">
      <c r="A36" s="248"/>
      <c r="B36" s="249"/>
      <c r="C36" s="1066" t="s">
        <v>1473</v>
      </c>
      <c r="D36" s="1066"/>
      <c r="E36" s="251" t="s">
        <v>1</v>
      </c>
      <c r="F36" s="134">
        <v>578</v>
      </c>
      <c r="G36" s="924"/>
      <c r="H36" s="134">
        <f>G36*F36</f>
        <v>0</v>
      </c>
    </row>
    <row r="37" spans="1:8" ht="15.75" customHeight="1">
      <c r="A37" s="253"/>
      <c r="B37" s="254"/>
      <c r="C37" s="1072"/>
      <c r="D37" s="1073"/>
      <c r="E37" s="341"/>
      <c r="F37" s="149"/>
      <c r="G37" s="919"/>
      <c r="H37" s="137">
        <f>G37*F37</f>
        <v>0</v>
      </c>
    </row>
    <row r="38" spans="1:8" ht="70.5" customHeight="1">
      <c r="A38" s="248">
        <f>A34+1</f>
        <v>241</v>
      </c>
      <c r="B38" s="249" t="s">
        <v>870</v>
      </c>
      <c r="C38" s="179" t="s">
        <v>1082</v>
      </c>
      <c r="D38" s="179" t="s">
        <v>1083</v>
      </c>
      <c r="E38" s="251"/>
      <c r="F38" s="134"/>
      <c r="G38" s="944"/>
      <c r="H38" s="134"/>
    </row>
    <row r="39" spans="1:8" ht="81" customHeight="1">
      <c r="A39" s="248"/>
      <c r="B39" s="249"/>
      <c r="C39" s="41" t="s">
        <v>1052</v>
      </c>
      <c r="D39" s="41" t="s">
        <v>1053</v>
      </c>
      <c r="E39" s="251"/>
      <c r="F39" s="134"/>
      <c r="G39" s="924"/>
      <c r="H39" s="134"/>
    </row>
    <row r="40" spans="1:8">
      <c r="A40" s="248"/>
      <c r="B40" s="249"/>
      <c r="C40" s="41" t="s">
        <v>867</v>
      </c>
      <c r="D40" s="41" t="s">
        <v>868</v>
      </c>
      <c r="E40" s="251"/>
      <c r="F40" s="134"/>
      <c r="G40" s="924"/>
      <c r="H40" s="134"/>
    </row>
    <row r="41" spans="1:8" ht="18" customHeight="1">
      <c r="A41" s="248"/>
      <c r="B41" s="249"/>
      <c r="C41" s="1071" t="s">
        <v>1474</v>
      </c>
      <c r="D41" s="1071"/>
      <c r="E41" s="251" t="s">
        <v>1</v>
      </c>
      <c r="F41" s="134">
        <v>105</v>
      </c>
      <c r="G41" s="924"/>
      <c r="H41" s="134">
        <f>G41*F41</f>
        <v>0</v>
      </c>
    </row>
    <row r="42" spans="1:8" ht="18" customHeight="1">
      <c r="A42" s="253"/>
      <c r="B42" s="254"/>
      <c r="C42" s="1067"/>
      <c r="D42" s="1068"/>
      <c r="E42" s="341"/>
      <c r="F42" s="149"/>
      <c r="G42" s="919"/>
      <c r="H42" s="137">
        <f>G42*F42</f>
        <v>0</v>
      </c>
    </row>
    <row r="43" spans="1:8" ht="165.75">
      <c r="A43" s="248">
        <f>A38+1</f>
        <v>242</v>
      </c>
      <c r="B43" s="249" t="s">
        <v>871</v>
      </c>
      <c r="C43" s="43" t="s">
        <v>1694</v>
      </c>
      <c r="D43" s="43" t="s">
        <v>1695</v>
      </c>
      <c r="E43" s="251"/>
      <c r="F43" s="134"/>
      <c r="G43" s="924"/>
      <c r="H43" s="134"/>
    </row>
    <row r="44" spans="1:8">
      <c r="A44" s="324"/>
      <c r="B44" s="330"/>
      <c r="C44" s="43" t="s">
        <v>867</v>
      </c>
      <c r="D44" s="41" t="s">
        <v>872</v>
      </c>
      <c r="E44" s="251"/>
      <c r="F44" s="157"/>
      <c r="G44" s="917"/>
      <c r="H44" s="134"/>
    </row>
    <row r="45" spans="1:8" ht="32.1" customHeight="1">
      <c r="A45" s="324"/>
      <c r="B45" s="330"/>
      <c r="C45" s="1082" t="s">
        <v>1563</v>
      </c>
      <c r="D45" s="1083"/>
      <c r="E45" s="851" t="s">
        <v>1</v>
      </c>
      <c r="F45" s="852">
        <v>175</v>
      </c>
      <c r="G45" s="975"/>
      <c r="H45" s="134">
        <f>G45*F45</f>
        <v>0</v>
      </c>
    </row>
    <row r="46" spans="1:8" ht="12.75" customHeight="1">
      <c r="A46" s="265"/>
      <c r="B46" s="266"/>
      <c r="C46" s="1076"/>
      <c r="D46" s="1077"/>
      <c r="E46" s="341"/>
      <c r="F46" s="149"/>
      <c r="G46" s="919"/>
      <c r="H46" s="137">
        <f>G46*F46</f>
        <v>0</v>
      </c>
    </row>
    <row r="47" spans="1:8" ht="140.25">
      <c r="A47" s="324">
        <f>A43+1</f>
        <v>243</v>
      </c>
      <c r="B47" s="330" t="s">
        <v>873</v>
      </c>
      <c r="C47" s="43" t="s">
        <v>1663</v>
      </c>
      <c r="D47" s="41" t="s">
        <v>1662</v>
      </c>
      <c r="E47" s="251"/>
      <c r="F47" s="134"/>
      <c r="G47" s="924"/>
      <c r="H47" s="131"/>
    </row>
    <row r="48" spans="1:8" ht="18" customHeight="1">
      <c r="A48" s="324"/>
      <c r="B48" s="330"/>
      <c r="C48" s="43" t="s">
        <v>874</v>
      </c>
      <c r="D48" s="41" t="s">
        <v>875</v>
      </c>
      <c r="E48" s="251"/>
      <c r="F48" s="134"/>
      <c r="G48" s="917"/>
      <c r="H48" s="134"/>
    </row>
    <row r="49" spans="1:9" ht="247.5" customHeight="1">
      <c r="A49" s="324"/>
      <c r="B49" s="330"/>
      <c r="C49" s="1086" t="s">
        <v>1562</v>
      </c>
      <c r="D49" s="1087"/>
      <c r="E49" s="851" t="s">
        <v>6</v>
      </c>
      <c r="F49" s="852">
        <v>858</v>
      </c>
      <c r="G49" s="975"/>
      <c r="H49" s="134">
        <f>G49*F49</f>
        <v>0</v>
      </c>
    </row>
    <row r="50" spans="1:9" ht="15" customHeight="1">
      <c r="A50" s="265"/>
      <c r="B50" s="266"/>
      <c r="C50" s="1076"/>
      <c r="D50" s="1077"/>
      <c r="E50" s="341"/>
      <c r="F50" s="149"/>
      <c r="G50" s="919"/>
      <c r="H50" s="137">
        <f>G50*F50</f>
        <v>0</v>
      </c>
    </row>
    <row r="51" spans="1:9" ht="173.25" customHeight="1">
      <c r="A51" s="248">
        <f>A47+1</f>
        <v>244</v>
      </c>
      <c r="B51" s="445" t="s">
        <v>1060</v>
      </c>
      <c r="C51" s="41" t="s">
        <v>1664</v>
      </c>
      <c r="D51" s="41" t="s">
        <v>1665</v>
      </c>
      <c r="E51" s="251"/>
      <c r="F51" s="134"/>
      <c r="G51" s="924"/>
      <c r="H51" s="134"/>
    </row>
    <row r="52" spans="1:9">
      <c r="A52" s="248"/>
      <c r="B52" s="249"/>
      <c r="C52" s="41" t="s">
        <v>874</v>
      </c>
      <c r="D52" s="41" t="s">
        <v>875</v>
      </c>
      <c r="E52" s="251"/>
      <c r="F52" s="157"/>
      <c r="G52" s="917"/>
      <c r="H52" s="157"/>
    </row>
    <row r="53" spans="1:9" ht="223.5" customHeight="1">
      <c r="A53" s="248"/>
      <c r="B53" s="249"/>
      <c r="C53" s="1084" t="s">
        <v>1587</v>
      </c>
      <c r="D53" s="1084"/>
      <c r="E53" s="251" t="s">
        <v>6</v>
      </c>
      <c r="F53" s="157">
        <v>403</v>
      </c>
      <c r="G53" s="917"/>
      <c r="H53" s="157">
        <f>G53*F53</f>
        <v>0</v>
      </c>
    </row>
    <row r="54" spans="1:9" ht="14.25" customHeight="1">
      <c r="A54" s="253"/>
      <c r="B54" s="254"/>
      <c r="C54" s="1078"/>
      <c r="D54" s="1079"/>
      <c r="E54" s="341"/>
      <c r="F54" s="149"/>
      <c r="G54" s="919"/>
      <c r="H54" s="137">
        <f>G54*F54</f>
        <v>0</v>
      </c>
    </row>
    <row r="55" spans="1:9" ht="140.25">
      <c r="A55" s="248">
        <f>A51+1</f>
        <v>245</v>
      </c>
      <c r="B55" s="445" t="s">
        <v>1061</v>
      </c>
      <c r="C55" s="41" t="s">
        <v>1666</v>
      </c>
      <c r="D55" s="41" t="s">
        <v>1667</v>
      </c>
      <c r="E55" s="251"/>
      <c r="F55" s="134"/>
      <c r="G55" s="924"/>
      <c r="H55" s="134"/>
    </row>
    <row r="56" spans="1:9">
      <c r="A56" s="248"/>
      <c r="B56" s="249"/>
      <c r="C56" s="41" t="s">
        <v>874</v>
      </c>
      <c r="D56" s="41" t="s">
        <v>875</v>
      </c>
      <c r="E56" s="251"/>
      <c r="F56" s="134"/>
      <c r="G56" s="917"/>
      <c r="H56" s="134"/>
    </row>
    <row r="57" spans="1:9" ht="107.25" customHeight="1">
      <c r="A57" s="248"/>
      <c r="B57" s="249"/>
      <c r="C57" s="1085" t="s">
        <v>1588</v>
      </c>
      <c r="D57" s="1085"/>
      <c r="E57" s="251" t="s">
        <v>6</v>
      </c>
      <c r="F57" s="157">
        <v>138</v>
      </c>
      <c r="G57" s="917"/>
      <c r="H57" s="157">
        <f>G57*F57</f>
        <v>0</v>
      </c>
    </row>
    <row r="58" spans="1:9" ht="12" customHeight="1">
      <c r="A58" s="253"/>
      <c r="B58" s="254"/>
      <c r="C58" s="1080"/>
      <c r="D58" s="1081"/>
      <c r="E58" s="289"/>
      <c r="F58" s="157"/>
      <c r="G58" s="157"/>
      <c r="H58" s="134">
        <f>F58*G58</f>
        <v>0</v>
      </c>
    </row>
    <row r="59" spans="1:9" ht="15" customHeight="1">
      <c r="A59" s="327"/>
      <c r="B59" s="331"/>
      <c r="C59" s="191"/>
      <c r="D59" s="191"/>
      <c r="E59" s="328"/>
      <c r="F59" s="150"/>
      <c r="G59" s="150"/>
      <c r="H59" s="150"/>
    </row>
    <row r="60" spans="1:9" s="151" customFormat="1" ht="25.5" customHeight="1">
      <c r="A60" s="97"/>
      <c r="B60" s="270" t="str">
        <f>B4</f>
        <v>14</v>
      </c>
      <c r="C60" s="97" t="str">
        <f>C4</f>
        <v>KERAMIČARSKI RADOVI / TILING WORKS</v>
      </c>
      <c r="D60" s="97"/>
      <c r="E60" s="340"/>
      <c r="F60" s="209"/>
      <c r="G60" s="120" t="s">
        <v>338</v>
      </c>
      <c r="H60" s="119">
        <f>SUM(H7:H58)</f>
        <v>0</v>
      </c>
      <c r="I60" s="129"/>
    </row>
    <row r="61" spans="1:9">
      <c r="A61" s="187"/>
      <c r="B61" s="332"/>
      <c r="C61" s="187"/>
      <c r="D61" s="187"/>
      <c r="E61" s="269"/>
      <c r="F61" s="323"/>
      <c r="G61" s="323"/>
      <c r="H61" s="323"/>
      <c r="I61" s="20"/>
    </row>
    <row r="62" spans="1:9">
      <c r="A62" s="187"/>
      <c r="B62" s="332"/>
      <c r="C62" s="187"/>
      <c r="D62" s="187"/>
      <c r="E62" s="269"/>
      <c r="F62" s="323"/>
      <c r="G62" s="323"/>
      <c r="H62" s="323"/>
      <c r="I62" s="20"/>
    </row>
    <row r="63" spans="1:9">
      <c r="A63" s="187"/>
      <c r="B63" s="332"/>
      <c r="C63" s="187"/>
      <c r="D63" s="187"/>
      <c r="E63" s="269"/>
      <c r="F63" s="323"/>
      <c r="G63" s="323"/>
      <c r="H63" s="323"/>
      <c r="I63" s="20"/>
    </row>
    <row r="64" spans="1:9">
      <c r="A64" s="187"/>
      <c r="B64" s="332"/>
      <c r="C64" s="187"/>
      <c r="D64" s="187"/>
      <c r="E64" s="269"/>
      <c r="F64" s="323"/>
      <c r="G64" s="323"/>
      <c r="H64" s="323"/>
      <c r="I64" s="20"/>
    </row>
    <row r="65" spans="1:9">
      <c r="A65" s="187"/>
      <c r="B65" s="332"/>
      <c r="C65" s="187"/>
      <c r="D65" s="187"/>
      <c r="E65" s="269"/>
      <c r="F65" s="323"/>
      <c r="G65" s="323"/>
      <c r="H65" s="323"/>
      <c r="I65" s="20"/>
    </row>
    <row r="66" spans="1:9">
      <c r="A66" s="187"/>
      <c r="B66" s="332"/>
      <c r="C66" s="187"/>
      <c r="D66" s="187"/>
      <c r="E66" s="269"/>
      <c r="F66" s="323"/>
      <c r="G66" s="323"/>
      <c r="H66" s="323"/>
      <c r="I66" s="20"/>
    </row>
    <row r="67" spans="1:9">
      <c r="A67" s="187"/>
      <c r="B67" s="332"/>
      <c r="C67" s="187"/>
      <c r="D67" s="187"/>
      <c r="E67" s="269"/>
      <c r="F67" s="323"/>
      <c r="G67" s="323"/>
      <c r="H67" s="323"/>
      <c r="I67" s="20"/>
    </row>
    <row r="68" spans="1:9">
      <c r="A68" s="187"/>
      <c r="B68" s="332"/>
      <c r="C68" s="187"/>
      <c r="D68" s="187"/>
      <c r="E68" s="269"/>
      <c r="F68" s="323"/>
      <c r="G68" s="323"/>
      <c r="H68" s="323"/>
      <c r="I68" s="20"/>
    </row>
    <row r="69" spans="1:9">
      <c r="A69" s="187"/>
      <c r="B69" s="332"/>
      <c r="C69" s="187"/>
      <c r="D69" s="187"/>
      <c r="E69" s="269"/>
      <c r="F69" s="323"/>
      <c r="G69" s="323"/>
      <c r="H69" s="323"/>
      <c r="I69" s="20"/>
    </row>
    <row r="70" spans="1:9">
      <c r="A70" s="187"/>
      <c r="B70" s="332"/>
      <c r="C70" s="187"/>
      <c r="D70" s="187"/>
      <c r="E70" s="269"/>
      <c r="F70" s="323"/>
      <c r="G70" s="323"/>
      <c r="H70" s="323"/>
      <c r="I70" s="20"/>
    </row>
    <row r="71" spans="1:9">
      <c r="A71" s="187"/>
      <c r="B71" s="332"/>
      <c r="C71" s="187"/>
      <c r="D71" s="187"/>
      <c r="E71" s="269"/>
      <c r="F71" s="323"/>
      <c r="G71" s="323"/>
      <c r="H71" s="323"/>
      <c r="I71" s="20"/>
    </row>
    <row r="72" spans="1:9">
      <c r="A72" s="187"/>
      <c r="B72" s="332"/>
      <c r="C72" s="187"/>
      <c r="D72" s="187"/>
      <c r="E72" s="269"/>
      <c r="F72" s="323"/>
      <c r="G72" s="323"/>
      <c r="H72" s="323"/>
      <c r="I72" s="20"/>
    </row>
    <row r="73" spans="1:9">
      <c r="A73" s="187"/>
      <c r="B73" s="332"/>
      <c r="C73" s="187"/>
      <c r="D73" s="187"/>
      <c r="E73" s="269"/>
      <c r="F73" s="323"/>
      <c r="G73" s="323"/>
      <c r="H73" s="323"/>
      <c r="I73" s="20"/>
    </row>
    <row r="74" spans="1:9">
      <c r="A74" s="187"/>
      <c r="B74" s="332"/>
      <c r="C74" s="187"/>
      <c r="D74" s="187"/>
      <c r="E74" s="269"/>
      <c r="F74" s="323"/>
      <c r="G74" s="323"/>
      <c r="H74" s="323"/>
      <c r="I74" s="20"/>
    </row>
    <row r="75" spans="1:9">
      <c r="A75" s="187"/>
      <c r="B75" s="332"/>
      <c r="C75" s="187"/>
      <c r="D75" s="187"/>
      <c r="E75" s="269"/>
      <c r="F75" s="323"/>
      <c r="G75" s="323"/>
      <c r="H75" s="323"/>
      <c r="I75" s="20"/>
    </row>
    <row r="76" spans="1:9">
      <c r="A76" s="187"/>
      <c r="B76" s="332"/>
      <c r="C76" s="187"/>
      <c r="D76" s="187"/>
      <c r="E76" s="269"/>
      <c r="F76" s="323"/>
      <c r="G76" s="323"/>
      <c r="H76" s="323"/>
      <c r="I76" s="20"/>
    </row>
    <row r="77" spans="1:9">
      <c r="A77" s="187"/>
      <c r="B77" s="332"/>
      <c r="C77" s="187"/>
      <c r="D77" s="187"/>
      <c r="E77" s="269"/>
      <c r="F77" s="323"/>
      <c r="G77" s="323"/>
      <c r="H77" s="323"/>
      <c r="I77" s="20"/>
    </row>
    <row r="78" spans="1:9">
      <c r="A78" s="187"/>
      <c r="B78" s="332"/>
      <c r="C78" s="187"/>
      <c r="D78" s="187"/>
      <c r="E78" s="269"/>
      <c r="F78" s="323"/>
      <c r="G78" s="323"/>
      <c r="H78" s="323"/>
      <c r="I78" s="20"/>
    </row>
    <row r="79" spans="1:9">
      <c r="A79" s="187"/>
      <c r="B79" s="332"/>
      <c r="C79" s="187"/>
      <c r="D79" s="187"/>
      <c r="E79" s="269"/>
      <c r="F79" s="323"/>
      <c r="G79" s="323"/>
      <c r="H79" s="323"/>
      <c r="I79" s="20"/>
    </row>
    <row r="80" spans="1:9">
      <c r="A80" s="187"/>
      <c r="B80" s="332"/>
      <c r="C80" s="187"/>
      <c r="D80" s="187"/>
      <c r="E80" s="269"/>
      <c r="F80" s="323"/>
      <c r="G80" s="323"/>
      <c r="H80" s="323"/>
      <c r="I80" s="20"/>
    </row>
    <row r="81" spans="1:9">
      <c r="A81" s="187"/>
      <c r="B81" s="332"/>
      <c r="C81" s="187"/>
      <c r="D81" s="187"/>
      <c r="E81" s="269"/>
      <c r="F81" s="323"/>
      <c r="G81" s="323"/>
      <c r="H81" s="323"/>
      <c r="I81" s="20"/>
    </row>
    <row r="82" spans="1:9">
      <c r="A82" s="187"/>
      <c r="B82" s="332"/>
      <c r="C82" s="187"/>
      <c r="D82" s="187"/>
      <c r="E82" s="269"/>
      <c r="F82" s="323"/>
      <c r="G82" s="323"/>
      <c r="H82" s="323"/>
      <c r="I82" s="20"/>
    </row>
    <row r="83" spans="1:9">
      <c r="A83" s="187"/>
      <c r="B83" s="332"/>
      <c r="C83" s="187"/>
      <c r="D83" s="187"/>
      <c r="E83" s="269"/>
      <c r="F83" s="323"/>
      <c r="G83" s="323"/>
      <c r="H83" s="323"/>
      <c r="I83" s="20"/>
    </row>
    <row r="84" spans="1:9">
      <c r="A84" s="187"/>
      <c r="B84" s="332"/>
      <c r="C84" s="187"/>
      <c r="D84" s="187"/>
      <c r="E84" s="269"/>
      <c r="F84" s="323"/>
      <c r="G84" s="323"/>
      <c r="H84" s="323"/>
      <c r="I84" s="20"/>
    </row>
    <row r="85" spans="1:9">
      <c r="A85" s="187"/>
      <c r="B85" s="332"/>
      <c r="C85" s="187"/>
      <c r="D85" s="187"/>
      <c r="E85" s="269"/>
      <c r="F85" s="323"/>
      <c r="G85" s="323"/>
      <c r="H85" s="323"/>
      <c r="I85" s="20"/>
    </row>
    <row r="86" spans="1:9">
      <c r="A86" s="187"/>
      <c r="B86" s="332"/>
      <c r="C86" s="187"/>
      <c r="D86" s="187"/>
      <c r="E86" s="269"/>
      <c r="F86" s="323"/>
      <c r="G86" s="323"/>
      <c r="H86" s="323"/>
      <c r="I86" s="20"/>
    </row>
    <row r="87" spans="1:9">
      <c r="A87" s="187"/>
      <c r="B87" s="332"/>
      <c r="C87" s="187"/>
      <c r="D87" s="187"/>
      <c r="E87" s="269"/>
      <c r="F87" s="323"/>
      <c r="G87" s="323"/>
      <c r="H87" s="323"/>
      <c r="I87" s="20"/>
    </row>
    <row r="88" spans="1:9">
      <c r="A88" s="187"/>
      <c r="B88" s="332"/>
      <c r="C88" s="187"/>
      <c r="D88" s="187"/>
      <c r="E88" s="269"/>
      <c r="F88" s="323"/>
      <c r="G88" s="323"/>
      <c r="H88" s="323"/>
      <c r="I88" s="20"/>
    </row>
    <row r="89" spans="1:9">
      <c r="A89" s="187"/>
      <c r="B89" s="332"/>
      <c r="C89" s="187"/>
      <c r="D89" s="187"/>
      <c r="E89" s="269"/>
      <c r="F89" s="323"/>
      <c r="G89" s="323"/>
      <c r="H89" s="323"/>
      <c r="I89" s="20"/>
    </row>
    <row r="90" spans="1:9">
      <c r="A90" s="187"/>
      <c r="B90" s="332"/>
      <c r="C90" s="187"/>
      <c r="D90" s="187"/>
      <c r="E90" s="269"/>
      <c r="F90" s="323"/>
      <c r="G90" s="323"/>
      <c r="H90" s="323"/>
      <c r="I90" s="20"/>
    </row>
    <row r="91" spans="1:9">
      <c r="A91" s="187"/>
      <c r="B91" s="332"/>
      <c r="C91" s="187"/>
      <c r="D91" s="187"/>
      <c r="E91" s="269"/>
      <c r="F91" s="323"/>
      <c r="G91" s="323"/>
      <c r="H91" s="323"/>
      <c r="I91" s="20"/>
    </row>
    <row r="92" spans="1:9">
      <c r="A92" s="187"/>
      <c r="B92" s="332"/>
      <c r="C92" s="187"/>
      <c r="D92" s="187"/>
      <c r="E92" s="269"/>
      <c r="F92" s="323"/>
      <c r="G92" s="323"/>
      <c r="H92" s="323"/>
      <c r="I92" s="20"/>
    </row>
    <row r="93" spans="1:9">
      <c r="A93" s="187"/>
      <c r="B93" s="332"/>
      <c r="C93" s="187"/>
      <c r="D93" s="187"/>
      <c r="E93" s="269"/>
      <c r="F93" s="323"/>
      <c r="G93" s="323"/>
      <c r="H93" s="323"/>
      <c r="I93" s="20"/>
    </row>
    <row r="94" spans="1:9">
      <c r="A94" s="187"/>
      <c r="B94" s="332"/>
      <c r="C94" s="187"/>
      <c r="D94" s="187"/>
      <c r="E94" s="269"/>
      <c r="F94" s="323"/>
      <c r="G94" s="323"/>
      <c r="H94" s="323"/>
      <c r="I94" s="20"/>
    </row>
    <row r="95" spans="1:9">
      <c r="A95" s="187"/>
      <c r="B95" s="332"/>
      <c r="C95" s="187"/>
      <c r="D95" s="187"/>
      <c r="E95" s="269"/>
      <c r="F95" s="323"/>
      <c r="G95" s="323"/>
      <c r="H95" s="323"/>
      <c r="I95" s="20"/>
    </row>
    <row r="96" spans="1:9">
      <c r="A96" s="187"/>
      <c r="B96" s="332"/>
      <c r="C96" s="187"/>
      <c r="D96" s="187"/>
      <c r="E96" s="269"/>
      <c r="F96" s="323"/>
      <c r="G96" s="323"/>
      <c r="H96" s="323"/>
      <c r="I96" s="20"/>
    </row>
    <row r="97" spans="1:9">
      <c r="A97" s="187"/>
      <c r="B97" s="332"/>
      <c r="C97" s="187"/>
      <c r="D97" s="187"/>
      <c r="E97" s="269"/>
      <c r="F97" s="323"/>
      <c r="G97" s="323"/>
      <c r="H97" s="323"/>
      <c r="I97" s="20"/>
    </row>
    <row r="98" spans="1:9">
      <c r="A98" s="187"/>
      <c r="B98" s="332"/>
      <c r="C98" s="187"/>
      <c r="D98" s="187"/>
      <c r="E98" s="269"/>
      <c r="F98" s="323"/>
      <c r="G98" s="323"/>
      <c r="H98" s="323"/>
      <c r="I98" s="20"/>
    </row>
    <row r="99" spans="1:9">
      <c r="A99" s="187"/>
      <c r="B99" s="332"/>
      <c r="C99" s="187"/>
      <c r="D99" s="187"/>
      <c r="E99" s="269"/>
      <c r="F99" s="323"/>
      <c r="G99" s="323"/>
      <c r="H99" s="323"/>
      <c r="I99" s="20"/>
    </row>
    <row r="100" spans="1:9">
      <c r="A100" s="187"/>
      <c r="B100" s="332"/>
      <c r="C100" s="187"/>
      <c r="D100" s="187"/>
      <c r="E100" s="269"/>
      <c r="F100" s="323"/>
      <c r="G100" s="323"/>
      <c r="H100" s="323"/>
      <c r="I100" s="20"/>
    </row>
    <row r="101" spans="1:9">
      <c r="A101" s="187"/>
      <c r="B101" s="332"/>
      <c r="C101" s="187"/>
      <c r="D101" s="187"/>
      <c r="E101" s="269"/>
      <c r="F101" s="323"/>
      <c r="G101" s="323"/>
      <c r="H101" s="323"/>
      <c r="I101" s="20"/>
    </row>
    <row r="102" spans="1:9">
      <c r="A102" s="187"/>
      <c r="B102" s="332"/>
      <c r="C102" s="187"/>
      <c r="D102" s="187"/>
      <c r="E102" s="269"/>
      <c r="F102" s="323"/>
      <c r="G102" s="323"/>
      <c r="H102" s="323"/>
      <c r="I102" s="20"/>
    </row>
    <row r="103" spans="1:9">
      <c r="A103" s="187"/>
      <c r="B103" s="332"/>
      <c r="C103" s="187"/>
      <c r="D103" s="187"/>
      <c r="E103" s="269"/>
      <c r="F103" s="323"/>
      <c r="G103" s="323"/>
      <c r="H103" s="323"/>
      <c r="I103" s="20"/>
    </row>
    <row r="104" spans="1:9">
      <c r="A104" s="187"/>
      <c r="B104" s="332"/>
      <c r="C104" s="187"/>
      <c r="D104" s="187"/>
      <c r="E104" s="269"/>
      <c r="F104" s="323"/>
      <c r="G104" s="323"/>
      <c r="H104" s="323"/>
      <c r="I104" s="20"/>
    </row>
    <row r="105" spans="1:9">
      <c r="A105" s="187"/>
      <c r="B105" s="332"/>
      <c r="C105" s="187"/>
      <c r="D105" s="187"/>
      <c r="E105" s="269"/>
      <c r="F105" s="323"/>
      <c r="G105" s="323"/>
      <c r="H105" s="323"/>
      <c r="I105" s="20"/>
    </row>
    <row r="106" spans="1:9">
      <c r="A106" s="187"/>
      <c r="B106" s="332"/>
      <c r="C106" s="187"/>
      <c r="D106" s="187"/>
      <c r="E106" s="269"/>
      <c r="F106" s="323"/>
      <c r="G106" s="323"/>
      <c r="H106" s="323"/>
      <c r="I106" s="20"/>
    </row>
    <row r="107" spans="1:9">
      <c r="A107" s="187"/>
      <c r="B107" s="332"/>
      <c r="C107" s="187"/>
      <c r="D107" s="187"/>
      <c r="E107" s="269"/>
      <c r="F107" s="323"/>
      <c r="G107" s="323"/>
      <c r="H107" s="323"/>
      <c r="I107" s="20"/>
    </row>
    <row r="108" spans="1:9">
      <c r="A108" s="187"/>
      <c r="B108" s="332"/>
      <c r="C108" s="187"/>
      <c r="D108" s="187"/>
      <c r="E108" s="269"/>
      <c r="F108" s="323"/>
      <c r="G108" s="323"/>
      <c r="H108" s="323"/>
      <c r="I108" s="20"/>
    </row>
    <row r="109" spans="1:9">
      <c r="A109" s="187"/>
      <c r="B109" s="332"/>
      <c r="C109" s="187"/>
      <c r="D109" s="187"/>
      <c r="E109" s="269"/>
      <c r="F109" s="323"/>
      <c r="G109" s="323"/>
      <c r="H109" s="323"/>
      <c r="I109" s="20"/>
    </row>
    <row r="110" spans="1:9">
      <c r="A110" s="187"/>
      <c r="B110" s="332"/>
      <c r="C110" s="187"/>
      <c r="D110" s="187"/>
      <c r="E110" s="269"/>
      <c r="F110" s="323"/>
      <c r="G110" s="323"/>
      <c r="H110" s="323"/>
      <c r="I110" s="20"/>
    </row>
    <row r="111" spans="1:9">
      <c r="A111" s="187"/>
      <c r="B111" s="332"/>
      <c r="C111" s="187"/>
      <c r="D111" s="187"/>
      <c r="E111" s="269"/>
      <c r="F111" s="323"/>
      <c r="G111" s="323"/>
      <c r="H111" s="323"/>
      <c r="I111" s="20"/>
    </row>
    <row r="112" spans="1:9">
      <c r="A112" s="187"/>
      <c r="B112" s="332"/>
      <c r="C112" s="187"/>
      <c r="D112" s="187"/>
      <c r="E112" s="269"/>
      <c r="F112" s="323"/>
      <c r="G112" s="323"/>
      <c r="H112" s="323"/>
      <c r="I112" s="20"/>
    </row>
    <row r="113" spans="1:9">
      <c r="A113" s="187"/>
      <c r="B113" s="332"/>
      <c r="C113" s="187"/>
      <c r="D113" s="187"/>
      <c r="E113" s="269"/>
      <c r="F113" s="323"/>
      <c r="G113" s="323"/>
      <c r="H113" s="323"/>
      <c r="I113" s="20"/>
    </row>
    <row r="114" spans="1:9">
      <c r="A114" s="187"/>
      <c r="B114" s="332"/>
      <c r="C114" s="187"/>
      <c r="D114" s="187"/>
      <c r="E114" s="269"/>
      <c r="F114" s="323"/>
      <c r="G114" s="323"/>
      <c r="H114" s="323"/>
      <c r="I114" s="20"/>
    </row>
    <row r="115" spans="1:9">
      <c r="A115" s="187"/>
      <c r="B115" s="332"/>
      <c r="C115" s="187"/>
      <c r="D115" s="187"/>
      <c r="E115" s="269"/>
      <c r="F115" s="323"/>
      <c r="G115" s="323"/>
      <c r="H115" s="323"/>
      <c r="I115" s="20"/>
    </row>
    <row r="116" spans="1:9">
      <c r="A116" s="187"/>
      <c r="B116" s="332"/>
      <c r="C116" s="187"/>
      <c r="D116" s="187"/>
      <c r="E116" s="269"/>
      <c r="F116" s="323"/>
      <c r="G116" s="323"/>
      <c r="H116" s="323"/>
      <c r="I116" s="20"/>
    </row>
    <row r="117" spans="1:9">
      <c r="A117" s="187"/>
      <c r="B117" s="332"/>
      <c r="C117" s="187"/>
      <c r="D117" s="187"/>
      <c r="E117" s="269"/>
      <c r="F117" s="323"/>
      <c r="G117" s="323"/>
      <c r="H117" s="323"/>
      <c r="I117" s="20"/>
    </row>
    <row r="118" spans="1:9">
      <c r="A118" s="187"/>
      <c r="B118" s="332"/>
      <c r="C118" s="187"/>
      <c r="D118" s="187"/>
      <c r="E118" s="269"/>
      <c r="F118" s="323"/>
      <c r="G118" s="323"/>
      <c r="H118" s="323"/>
      <c r="I118" s="20"/>
    </row>
    <row r="119" spans="1:9">
      <c r="A119" s="187"/>
      <c r="B119" s="332"/>
      <c r="C119" s="187"/>
      <c r="D119" s="187"/>
      <c r="E119" s="269"/>
      <c r="F119" s="323"/>
      <c r="G119" s="323"/>
      <c r="H119" s="323"/>
      <c r="I119" s="20"/>
    </row>
    <row r="120" spans="1:9">
      <c r="A120" s="187"/>
      <c r="B120" s="332"/>
      <c r="C120" s="187"/>
      <c r="D120" s="187"/>
      <c r="E120" s="269"/>
      <c r="F120" s="323"/>
      <c r="G120" s="323"/>
      <c r="H120" s="323"/>
      <c r="I120" s="20"/>
    </row>
    <row r="121" spans="1:9">
      <c r="A121" s="187"/>
      <c r="B121" s="332"/>
      <c r="C121" s="187"/>
      <c r="D121" s="187"/>
      <c r="E121" s="269"/>
      <c r="F121" s="323"/>
      <c r="G121" s="323"/>
      <c r="H121" s="323"/>
      <c r="I121" s="20"/>
    </row>
    <row r="122" spans="1:9">
      <c r="A122" s="187"/>
      <c r="B122" s="332"/>
      <c r="C122" s="187"/>
      <c r="D122" s="187"/>
      <c r="E122" s="269"/>
      <c r="F122" s="323"/>
      <c r="G122" s="323"/>
      <c r="H122" s="323"/>
      <c r="I122" s="20"/>
    </row>
    <row r="123" spans="1:9">
      <c r="A123" s="187"/>
      <c r="B123" s="332"/>
      <c r="C123" s="187"/>
      <c r="D123" s="187"/>
      <c r="E123" s="269"/>
      <c r="F123" s="323"/>
      <c r="G123" s="323"/>
      <c r="H123" s="323"/>
      <c r="I123" s="20"/>
    </row>
    <row r="124" spans="1:9">
      <c r="A124" s="187"/>
      <c r="B124" s="332"/>
      <c r="C124" s="187"/>
      <c r="D124" s="187"/>
      <c r="E124" s="269"/>
      <c r="F124" s="323"/>
      <c r="G124" s="323"/>
      <c r="H124" s="323"/>
      <c r="I124" s="20"/>
    </row>
    <row r="125" spans="1:9">
      <c r="A125" s="187"/>
      <c r="B125" s="332"/>
      <c r="C125" s="187"/>
      <c r="D125" s="187"/>
      <c r="E125" s="269"/>
      <c r="F125" s="323"/>
      <c r="G125" s="323"/>
      <c r="H125" s="323"/>
      <c r="I125" s="20"/>
    </row>
    <row r="126" spans="1:9">
      <c r="A126" s="187"/>
      <c r="B126" s="332"/>
      <c r="C126" s="187"/>
      <c r="D126" s="187"/>
      <c r="E126" s="269"/>
      <c r="F126" s="323"/>
      <c r="G126" s="323"/>
      <c r="H126" s="323"/>
      <c r="I126" s="20"/>
    </row>
    <row r="127" spans="1:9">
      <c r="A127" s="187"/>
      <c r="B127" s="332"/>
      <c r="C127" s="187"/>
      <c r="D127" s="187"/>
      <c r="E127" s="269"/>
      <c r="F127" s="323"/>
      <c r="G127" s="323"/>
      <c r="H127" s="323"/>
      <c r="I127" s="20"/>
    </row>
    <row r="128" spans="1:9">
      <c r="A128" s="187"/>
      <c r="B128" s="332"/>
      <c r="C128" s="187"/>
      <c r="D128" s="187"/>
      <c r="E128" s="269"/>
      <c r="F128" s="323"/>
      <c r="G128" s="323"/>
      <c r="H128" s="323"/>
      <c r="I128" s="20"/>
    </row>
    <row r="129" spans="1:9">
      <c r="A129" s="187"/>
      <c r="B129" s="332"/>
      <c r="C129" s="187"/>
      <c r="D129" s="187"/>
      <c r="E129" s="269"/>
      <c r="F129" s="323"/>
      <c r="G129" s="323"/>
      <c r="H129" s="323"/>
      <c r="I129" s="20"/>
    </row>
    <row r="130" spans="1:9">
      <c r="A130" s="187"/>
      <c r="B130" s="332"/>
      <c r="C130" s="187"/>
      <c r="D130" s="187"/>
      <c r="E130" s="269"/>
      <c r="F130" s="323"/>
      <c r="G130" s="323"/>
      <c r="H130" s="323"/>
      <c r="I130" s="20"/>
    </row>
    <row r="131" spans="1:9">
      <c r="A131" s="187"/>
      <c r="B131" s="332"/>
      <c r="C131" s="187"/>
      <c r="D131" s="187"/>
      <c r="E131" s="269"/>
      <c r="F131" s="323"/>
      <c r="G131" s="323"/>
      <c r="H131" s="323"/>
      <c r="I131" s="20"/>
    </row>
    <row r="132" spans="1:9">
      <c r="A132" s="187"/>
      <c r="B132" s="332"/>
      <c r="C132" s="187"/>
      <c r="D132" s="187"/>
      <c r="E132" s="269"/>
      <c r="F132" s="323"/>
      <c r="G132" s="323"/>
      <c r="H132" s="323"/>
      <c r="I132" s="20"/>
    </row>
    <row r="133" spans="1:9">
      <c r="A133" s="187"/>
      <c r="B133" s="332"/>
      <c r="C133" s="187"/>
      <c r="D133" s="187"/>
      <c r="E133" s="269"/>
      <c r="F133" s="323"/>
      <c r="G133" s="323"/>
      <c r="H133" s="323"/>
      <c r="I133" s="20"/>
    </row>
    <row r="134" spans="1:9">
      <c r="A134" s="187"/>
      <c r="B134" s="332"/>
      <c r="C134" s="187"/>
      <c r="D134" s="187"/>
      <c r="E134" s="269"/>
      <c r="F134" s="323"/>
      <c r="G134" s="323"/>
      <c r="H134" s="323"/>
      <c r="I134" s="20"/>
    </row>
    <row r="135" spans="1:9">
      <c r="A135" s="187"/>
      <c r="B135" s="332"/>
      <c r="C135" s="187"/>
      <c r="D135" s="187"/>
      <c r="E135" s="269"/>
      <c r="F135" s="323"/>
      <c r="G135" s="323"/>
      <c r="H135" s="323"/>
      <c r="I135" s="20"/>
    </row>
    <row r="136" spans="1:9">
      <c r="A136" s="187"/>
      <c r="B136" s="332"/>
      <c r="C136" s="187"/>
      <c r="D136" s="187"/>
      <c r="E136" s="269"/>
      <c r="F136" s="323"/>
      <c r="G136" s="323"/>
      <c r="H136" s="323"/>
      <c r="I136" s="20"/>
    </row>
    <row r="137" spans="1:9">
      <c r="A137" s="187"/>
      <c r="B137" s="332"/>
      <c r="C137" s="187"/>
      <c r="D137" s="187"/>
      <c r="E137" s="269"/>
      <c r="F137" s="323"/>
      <c r="G137" s="323"/>
      <c r="H137" s="323"/>
      <c r="I137" s="20"/>
    </row>
    <row r="138" spans="1:9">
      <c r="A138" s="187"/>
      <c r="B138" s="332"/>
      <c r="C138" s="187"/>
      <c r="D138" s="187"/>
      <c r="E138" s="269"/>
      <c r="F138" s="323"/>
      <c r="G138" s="323"/>
      <c r="H138" s="323"/>
      <c r="I138" s="20"/>
    </row>
    <row r="139" spans="1:9">
      <c r="A139" s="187"/>
      <c r="B139" s="332"/>
      <c r="C139" s="187"/>
      <c r="D139" s="187"/>
      <c r="E139" s="269"/>
      <c r="F139" s="323"/>
      <c r="G139" s="323"/>
      <c r="H139" s="323"/>
      <c r="I139" s="20"/>
    </row>
    <row r="140" spans="1:9">
      <c r="A140" s="187"/>
      <c r="B140" s="332"/>
      <c r="C140" s="187"/>
      <c r="D140" s="187"/>
      <c r="E140" s="269"/>
      <c r="F140" s="323"/>
      <c r="G140" s="323"/>
      <c r="H140" s="323"/>
      <c r="I140" s="20"/>
    </row>
    <row r="141" spans="1:9">
      <c r="A141" s="187"/>
      <c r="B141" s="332"/>
      <c r="C141" s="187"/>
      <c r="D141" s="187"/>
      <c r="E141" s="269"/>
      <c r="F141" s="323"/>
      <c r="G141" s="323"/>
      <c r="H141" s="323"/>
      <c r="I141" s="20"/>
    </row>
    <row r="142" spans="1:9">
      <c r="A142" s="187"/>
      <c r="B142" s="332"/>
      <c r="C142" s="187"/>
      <c r="D142" s="187"/>
      <c r="E142" s="269"/>
      <c r="F142" s="323"/>
      <c r="G142" s="323"/>
      <c r="H142" s="323"/>
      <c r="I142" s="20"/>
    </row>
    <row r="143" spans="1:9">
      <c r="A143" s="187"/>
      <c r="B143" s="332"/>
      <c r="C143" s="187"/>
      <c r="D143" s="187"/>
      <c r="E143" s="269"/>
      <c r="F143" s="323"/>
      <c r="G143" s="323"/>
      <c r="H143" s="323"/>
      <c r="I143" s="20"/>
    </row>
    <row r="144" spans="1:9">
      <c r="A144" s="187"/>
      <c r="B144" s="332"/>
      <c r="C144" s="187"/>
      <c r="D144" s="187"/>
      <c r="E144" s="269"/>
      <c r="F144" s="323"/>
      <c r="G144" s="323"/>
      <c r="H144" s="323"/>
      <c r="I144" s="20"/>
    </row>
    <row r="145" spans="1:9">
      <c r="A145" s="187"/>
      <c r="B145" s="332"/>
      <c r="C145" s="187"/>
      <c r="D145" s="187"/>
      <c r="E145" s="269"/>
      <c r="F145" s="323"/>
      <c r="G145" s="323"/>
      <c r="H145" s="323"/>
      <c r="I145" s="20"/>
    </row>
    <row r="146" spans="1:9">
      <c r="A146" s="187"/>
      <c r="B146" s="332"/>
      <c r="C146" s="187"/>
      <c r="D146" s="187"/>
      <c r="E146" s="269"/>
      <c r="F146" s="323"/>
      <c r="G146" s="323"/>
      <c r="H146" s="323"/>
      <c r="I146" s="20"/>
    </row>
    <row r="147" spans="1:9">
      <c r="A147" s="187"/>
      <c r="B147" s="332"/>
      <c r="C147" s="187"/>
      <c r="D147" s="187"/>
      <c r="E147" s="269"/>
      <c r="F147" s="323"/>
      <c r="G147" s="323"/>
      <c r="H147" s="323"/>
      <c r="I147" s="20"/>
    </row>
    <row r="148" spans="1:9">
      <c r="A148" s="187"/>
      <c r="B148" s="332"/>
      <c r="C148" s="187"/>
      <c r="D148" s="187"/>
      <c r="E148" s="269"/>
      <c r="F148" s="323"/>
      <c r="G148" s="323"/>
      <c r="H148" s="323"/>
      <c r="I148" s="20"/>
    </row>
    <row r="149" spans="1:9">
      <c r="A149" s="187"/>
      <c r="B149" s="332"/>
      <c r="C149" s="187"/>
      <c r="D149" s="187"/>
      <c r="E149" s="269"/>
      <c r="F149" s="323"/>
      <c r="G149" s="323"/>
      <c r="H149" s="323"/>
      <c r="I149" s="20"/>
    </row>
    <row r="150" spans="1:9">
      <c r="A150" s="187"/>
      <c r="B150" s="332"/>
      <c r="C150" s="187"/>
      <c r="D150" s="187"/>
      <c r="E150" s="269"/>
      <c r="F150" s="323"/>
      <c r="G150" s="323"/>
      <c r="H150" s="323"/>
      <c r="I150" s="20"/>
    </row>
    <row r="151" spans="1:9">
      <c r="A151" s="187"/>
      <c r="B151" s="332"/>
      <c r="C151" s="187"/>
      <c r="D151" s="187"/>
      <c r="E151" s="269"/>
      <c r="F151" s="323"/>
      <c r="G151" s="323"/>
      <c r="H151" s="323"/>
      <c r="I151" s="20"/>
    </row>
    <row r="152" spans="1:9">
      <c r="A152" s="187"/>
      <c r="B152" s="332"/>
      <c r="C152" s="187"/>
      <c r="D152" s="187"/>
      <c r="E152" s="269"/>
      <c r="F152" s="323"/>
      <c r="G152" s="323"/>
      <c r="H152" s="323"/>
      <c r="I152" s="20"/>
    </row>
    <row r="153" spans="1:9">
      <c r="A153" s="187"/>
      <c r="B153" s="332"/>
      <c r="C153" s="187"/>
      <c r="D153" s="187"/>
      <c r="E153" s="269"/>
      <c r="F153" s="323"/>
      <c r="G153" s="323"/>
      <c r="H153" s="323"/>
      <c r="I153" s="20"/>
    </row>
    <row r="154" spans="1:9">
      <c r="A154" s="187"/>
      <c r="B154" s="332"/>
      <c r="C154" s="187"/>
      <c r="D154" s="187"/>
      <c r="E154" s="269"/>
      <c r="F154" s="323"/>
      <c r="G154" s="323"/>
      <c r="H154" s="323"/>
      <c r="I154" s="20"/>
    </row>
    <row r="155" spans="1:9">
      <c r="A155" s="187"/>
      <c r="B155" s="332"/>
      <c r="C155" s="187"/>
      <c r="D155" s="187"/>
      <c r="E155" s="269"/>
      <c r="F155" s="323"/>
      <c r="G155" s="323"/>
      <c r="H155" s="323"/>
      <c r="I155" s="20"/>
    </row>
    <row r="156" spans="1:9">
      <c r="A156" s="187"/>
      <c r="B156" s="332"/>
      <c r="C156" s="187"/>
      <c r="D156" s="187"/>
      <c r="E156" s="269"/>
      <c r="F156" s="323"/>
      <c r="G156" s="323"/>
      <c r="H156" s="323"/>
      <c r="I156" s="20"/>
    </row>
    <row r="157" spans="1:9">
      <c r="A157" s="187"/>
      <c r="B157" s="332"/>
      <c r="C157" s="187"/>
      <c r="D157" s="187"/>
      <c r="E157" s="269"/>
      <c r="F157" s="323"/>
      <c r="G157" s="323"/>
      <c r="H157" s="323"/>
      <c r="I157" s="20"/>
    </row>
    <row r="158" spans="1:9">
      <c r="A158" s="187"/>
      <c r="B158" s="332"/>
      <c r="C158" s="187"/>
      <c r="D158" s="187"/>
      <c r="E158" s="269"/>
      <c r="F158" s="323"/>
      <c r="G158" s="323"/>
      <c r="H158" s="323"/>
      <c r="I158" s="20"/>
    </row>
    <row r="159" spans="1:9">
      <c r="A159" s="187"/>
      <c r="B159" s="332"/>
      <c r="C159" s="187"/>
      <c r="D159" s="187"/>
      <c r="E159" s="269"/>
      <c r="F159" s="323"/>
      <c r="G159" s="323"/>
      <c r="H159" s="323"/>
      <c r="I159" s="20"/>
    </row>
    <row r="160" spans="1:9">
      <c r="A160" s="187"/>
      <c r="B160" s="332"/>
      <c r="C160" s="187"/>
      <c r="D160" s="187"/>
      <c r="E160" s="269"/>
      <c r="F160" s="323"/>
      <c r="G160" s="323"/>
      <c r="H160" s="323"/>
      <c r="I160" s="20"/>
    </row>
    <row r="161" spans="1:9">
      <c r="A161" s="187"/>
      <c r="B161" s="332"/>
      <c r="C161" s="187"/>
      <c r="D161" s="187"/>
      <c r="E161" s="269"/>
      <c r="F161" s="323"/>
      <c r="G161" s="323"/>
      <c r="H161" s="323"/>
      <c r="I161" s="20"/>
    </row>
    <row r="162" spans="1:9">
      <c r="A162" s="187"/>
      <c r="B162" s="332"/>
      <c r="C162" s="187"/>
      <c r="D162" s="187"/>
      <c r="E162" s="269"/>
      <c r="F162" s="323"/>
      <c r="G162" s="323"/>
      <c r="H162" s="323"/>
      <c r="I162" s="20"/>
    </row>
    <row r="163" spans="1:9">
      <c r="A163" s="187"/>
      <c r="B163" s="332"/>
      <c r="C163" s="187"/>
      <c r="D163" s="187"/>
      <c r="E163" s="269"/>
      <c r="F163" s="323"/>
      <c r="G163" s="323"/>
      <c r="H163" s="323"/>
      <c r="I163" s="20"/>
    </row>
    <row r="164" spans="1:9">
      <c r="A164" s="187"/>
      <c r="B164" s="332"/>
      <c r="C164" s="187"/>
      <c r="D164" s="187"/>
      <c r="E164" s="269"/>
      <c r="F164" s="323"/>
      <c r="G164" s="323"/>
      <c r="H164" s="323"/>
      <c r="I164" s="20"/>
    </row>
    <row r="165" spans="1:9">
      <c r="A165" s="187"/>
      <c r="B165" s="332"/>
      <c r="C165" s="187"/>
      <c r="D165" s="187"/>
      <c r="E165" s="269"/>
      <c r="F165" s="323"/>
      <c r="G165" s="323"/>
      <c r="H165" s="323"/>
      <c r="I165" s="20"/>
    </row>
    <row r="166" spans="1:9">
      <c r="A166" s="187"/>
      <c r="B166" s="332"/>
      <c r="C166" s="187"/>
      <c r="D166" s="187"/>
      <c r="E166" s="269"/>
      <c r="F166" s="323"/>
      <c r="G166" s="323"/>
      <c r="H166" s="323"/>
      <c r="I166" s="20"/>
    </row>
    <row r="167" spans="1:9">
      <c r="A167" s="187"/>
      <c r="B167" s="332"/>
      <c r="C167" s="187"/>
      <c r="D167" s="187"/>
      <c r="E167" s="269"/>
      <c r="F167" s="323"/>
      <c r="G167" s="323"/>
      <c r="H167" s="323"/>
      <c r="I167" s="20"/>
    </row>
    <row r="168" spans="1:9">
      <c r="A168" s="187"/>
      <c r="B168" s="332"/>
      <c r="C168" s="187"/>
      <c r="D168" s="187"/>
      <c r="E168" s="269"/>
      <c r="F168" s="323"/>
      <c r="G168" s="323"/>
      <c r="H168" s="323"/>
      <c r="I168" s="20"/>
    </row>
    <row r="169" spans="1:9">
      <c r="A169" s="187"/>
      <c r="B169" s="332"/>
      <c r="C169" s="187"/>
      <c r="D169" s="187"/>
      <c r="E169" s="269"/>
      <c r="F169" s="323"/>
      <c r="G169" s="323"/>
      <c r="H169" s="323"/>
      <c r="I169" s="20"/>
    </row>
    <row r="170" spans="1:9">
      <c r="A170" s="187"/>
      <c r="B170" s="332"/>
      <c r="C170" s="187"/>
      <c r="D170" s="187"/>
      <c r="E170" s="269"/>
      <c r="F170" s="323"/>
      <c r="G170" s="323"/>
      <c r="H170" s="323"/>
      <c r="I170" s="20"/>
    </row>
    <row r="171" spans="1:9">
      <c r="A171" s="187"/>
      <c r="B171" s="332"/>
      <c r="C171" s="187"/>
      <c r="D171" s="187"/>
      <c r="E171" s="269"/>
      <c r="F171" s="323"/>
      <c r="G171" s="323"/>
      <c r="H171" s="323"/>
      <c r="I171" s="20"/>
    </row>
    <row r="172" spans="1:9">
      <c r="A172" s="187"/>
      <c r="B172" s="332"/>
      <c r="C172" s="187"/>
      <c r="D172" s="187"/>
      <c r="E172" s="269"/>
      <c r="F172" s="323"/>
      <c r="G172" s="323"/>
      <c r="H172" s="323"/>
      <c r="I172" s="20"/>
    </row>
    <row r="173" spans="1:9">
      <c r="A173" s="187"/>
      <c r="B173" s="332"/>
      <c r="C173" s="187"/>
      <c r="D173" s="187"/>
      <c r="E173" s="269"/>
      <c r="F173" s="323"/>
      <c r="G173" s="323"/>
      <c r="H173" s="323"/>
      <c r="I173" s="20"/>
    </row>
    <row r="174" spans="1:9">
      <c r="A174" s="187"/>
      <c r="B174" s="332"/>
      <c r="C174" s="187"/>
      <c r="D174" s="187"/>
      <c r="E174" s="269"/>
      <c r="F174" s="323"/>
      <c r="G174" s="323"/>
      <c r="H174" s="323"/>
      <c r="I174" s="20"/>
    </row>
    <row r="175" spans="1:9">
      <c r="A175" s="187"/>
      <c r="B175" s="332"/>
      <c r="C175" s="187"/>
      <c r="D175" s="187"/>
      <c r="E175" s="269"/>
      <c r="F175" s="323"/>
      <c r="G175" s="323"/>
      <c r="H175" s="323"/>
      <c r="I175" s="20"/>
    </row>
    <row r="176" spans="1:9">
      <c r="A176" s="187"/>
      <c r="B176" s="332"/>
      <c r="C176" s="187"/>
      <c r="D176" s="187"/>
      <c r="E176" s="269"/>
      <c r="F176" s="323"/>
      <c r="G176" s="323"/>
      <c r="H176" s="323"/>
      <c r="I176" s="20"/>
    </row>
    <row r="177" spans="1:9">
      <c r="A177" s="187"/>
      <c r="B177" s="332"/>
      <c r="C177" s="187"/>
      <c r="D177" s="187"/>
      <c r="E177" s="269"/>
      <c r="F177" s="323"/>
      <c r="G177" s="323"/>
      <c r="H177" s="323"/>
      <c r="I177" s="20"/>
    </row>
    <row r="178" spans="1:9">
      <c r="A178" s="187"/>
      <c r="B178" s="332"/>
      <c r="C178" s="187"/>
      <c r="D178" s="187"/>
      <c r="E178" s="269"/>
      <c r="F178" s="323"/>
      <c r="G178" s="323"/>
      <c r="H178" s="323"/>
      <c r="I178" s="20"/>
    </row>
    <row r="179" spans="1:9">
      <c r="A179" s="187"/>
      <c r="B179" s="332"/>
      <c r="C179" s="187"/>
      <c r="D179" s="187"/>
      <c r="E179" s="269"/>
      <c r="F179" s="323"/>
      <c r="G179" s="323"/>
      <c r="H179" s="323"/>
      <c r="I179" s="20"/>
    </row>
    <row r="180" spans="1:9">
      <c r="A180" s="187"/>
      <c r="B180" s="332"/>
      <c r="C180" s="187"/>
      <c r="D180" s="187"/>
      <c r="E180" s="269"/>
      <c r="F180" s="323"/>
      <c r="G180" s="323"/>
      <c r="H180" s="323"/>
      <c r="I180" s="20"/>
    </row>
    <row r="181" spans="1:9">
      <c r="A181" s="187"/>
      <c r="B181" s="332"/>
      <c r="C181" s="187"/>
      <c r="D181" s="187"/>
      <c r="E181" s="269"/>
      <c r="F181" s="323"/>
      <c r="G181" s="323"/>
      <c r="H181" s="323"/>
      <c r="I181" s="20"/>
    </row>
    <row r="182" spans="1:9">
      <c r="A182" s="187"/>
      <c r="B182" s="332"/>
      <c r="C182" s="187"/>
      <c r="D182" s="187"/>
      <c r="E182" s="269"/>
      <c r="F182" s="323"/>
      <c r="G182" s="323"/>
      <c r="H182" s="323"/>
      <c r="I182" s="20"/>
    </row>
    <row r="183" spans="1:9">
      <c r="A183" s="187"/>
      <c r="B183" s="332"/>
      <c r="C183" s="187"/>
      <c r="D183" s="187"/>
      <c r="E183" s="269"/>
      <c r="F183" s="323"/>
      <c r="G183" s="323"/>
      <c r="H183" s="323"/>
      <c r="I183" s="20"/>
    </row>
    <row r="184" spans="1:9">
      <c r="A184" s="187"/>
      <c r="B184" s="332"/>
      <c r="C184" s="187"/>
      <c r="D184" s="187"/>
      <c r="E184" s="269"/>
      <c r="F184" s="323"/>
      <c r="G184" s="323"/>
      <c r="H184" s="323"/>
      <c r="I184" s="20"/>
    </row>
    <row r="185" spans="1:9">
      <c r="A185" s="187"/>
      <c r="B185" s="332"/>
      <c r="C185" s="187"/>
      <c r="D185" s="187"/>
      <c r="E185" s="269"/>
      <c r="F185" s="323"/>
      <c r="G185" s="323"/>
      <c r="H185" s="323"/>
      <c r="I185" s="20"/>
    </row>
    <row r="186" spans="1:9">
      <c r="A186" s="187"/>
      <c r="B186" s="332"/>
      <c r="C186" s="187"/>
      <c r="D186" s="187"/>
      <c r="E186" s="269"/>
      <c r="F186" s="323"/>
      <c r="G186" s="323"/>
      <c r="H186" s="323"/>
      <c r="I186" s="20"/>
    </row>
    <row r="187" spans="1:9">
      <c r="A187" s="187"/>
      <c r="B187" s="332"/>
      <c r="C187" s="187"/>
      <c r="D187" s="187"/>
      <c r="E187" s="269"/>
      <c r="F187" s="323"/>
      <c r="G187" s="323"/>
      <c r="H187" s="323"/>
      <c r="I187" s="20"/>
    </row>
    <row r="188" spans="1:9">
      <c r="A188" s="187"/>
      <c r="B188" s="332"/>
      <c r="C188" s="187"/>
      <c r="D188" s="187"/>
      <c r="E188" s="269"/>
      <c r="F188" s="323"/>
      <c r="G188" s="323"/>
      <c r="H188" s="323"/>
      <c r="I188" s="20"/>
    </row>
    <row r="189" spans="1:9">
      <c r="A189" s="187"/>
      <c r="B189" s="332"/>
      <c r="C189" s="187"/>
      <c r="D189" s="187"/>
      <c r="E189" s="269"/>
      <c r="F189" s="323"/>
      <c r="G189" s="323"/>
      <c r="H189" s="323"/>
      <c r="I189" s="20"/>
    </row>
    <row r="190" spans="1:9">
      <c r="A190" s="187"/>
      <c r="B190" s="332"/>
      <c r="C190" s="187"/>
      <c r="D190" s="187"/>
      <c r="E190" s="269"/>
      <c r="F190" s="323"/>
      <c r="G190" s="323"/>
      <c r="H190" s="323"/>
      <c r="I190" s="20"/>
    </row>
    <row r="191" spans="1:9">
      <c r="A191" s="187"/>
      <c r="B191" s="332"/>
      <c r="C191" s="187"/>
      <c r="D191" s="187"/>
      <c r="E191" s="269"/>
      <c r="F191" s="323"/>
      <c r="G191" s="323"/>
      <c r="H191" s="323"/>
      <c r="I191" s="20"/>
    </row>
    <row r="192" spans="1:9">
      <c r="A192" s="187"/>
      <c r="B192" s="332"/>
      <c r="C192" s="187"/>
      <c r="D192" s="187"/>
      <c r="E192" s="269"/>
      <c r="F192" s="323"/>
      <c r="G192" s="323"/>
      <c r="H192" s="323"/>
      <c r="I192" s="20"/>
    </row>
    <row r="193" spans="1:9">
      <c r="A193" s="187"/>
      <c r="B193" s="332"/>
      <c r="C193" s="187"/>
      <c r="D193" s="187"/>
      <c r="E193" s="269"/>
      <c r="F193" s="323"/>
      <c r="G193" s="323"/>
      <c r="H193" s="323"/>
      <c r="I193" s="20"/>
    </row>
    <row r="194" spans="1:9">
      <c r="A194" s="187"/>
      <c r="B194" s="332"/>
      <c r="C194" s="187"/>
      <c r="D194" s="187"/>
      <c r="E194" s="269"/>
      <c r="F194" s="323"/>
      <c r="G194" s="323"/>
      <c r="H194" s="323"/>
      <c r="I194" s="20"/>
    </row>
    <row r="195" spans="1:9">
      <c r="A195" s="187"/>
      <c r="B195" s="332"/>
      <c r="C195" s="187"/>
      <c r="D195" s="187"/>
      <c r="E195" s="269"/>
      <c r="F195" s="323"/>
      <c r="G195" s="323"/>
      <c r="H195" s="323"/>
      <c r="I195" s="20"/>
    </row>
    <row r="196" spans="1:9">
      <c r="A196" s="187"/>
      <c r="B196" s="332"/>
      <c r="C196" s="187"/>
      <c r="D196" s="187"/>
      <c r="E196" s="269"/>
      <c r="F196" s="323"/>
      <c r="G196" s="323"/>
      <c r="H196" s="323"/>
      <c r="I196" s="20"/>
    </row>
    <row r="197" spans="1:9">
      <c r="A197" s="187"/>
      <c r="B197" s="332"/>
      <c r="C197" s="187"/>
      <c r="D197" s="187"/>
      <c r="E197" s="269"/>
      <c r="F197" s="323"/>
      <c r="G197" s="323"/>
      <c r="H197" s="323"/>
      <c r="I197" s="20"/>
    </row>
    <row r="198" spans="1:9">
      <c r="A198" s="187"/>
      <c r="B198" s="332"/>
      <c r="C198" s="187"/>
      <c r="D198" s="187"/>
      <c r="E198" s="269"/>
      <c r="F198" s="323"/>
      <c r="G198" s="323"/>
      <c r="H198" s="323"/>
      <c r="I198" s="20"/>
    </row>
    <row r="199" spans="1:9">
      <c r="A199" s="187"/>
      <c r="B199" s="332"/>
      <c r="C199" s="187"/>
      <c r="D199" s="187"/>
      <c r="E199" s="269"/>
      <c r="F199" s="323"/>
      <c r="G199" s="323"/>
      <c r="H199" s="323"/>
      <c r="I199" s="20"/>
    </row>
    <row r="200" spans="1:9">
      <c r="A200" s="187"/>
      <c r="B200" s="332"/>
      <c r="C200" s="187"/>
      <c r="D200" s="187"/>
      <c r="E200" s="269"/>
      <c r="F200" s="323"/>
      <c r="G200" s="323"/>
      <c r="H200" s="323"/>
      <c r="I200" s="20"/>
    </row>
    <row r="201" spans="1:9">
      <c r="A201" s="187"/>
      <c r="B201" s="332"/>
      <c r="C201" s="187"/>
      <c r="D201" s="187"/>
      <c r="E201" s="269"/>
      <c r="F201" s="323"/>
      <c r="G201" s="323"/>
      <c r="H201" s="323"/>
      <c r="I201" s="20"/>
    </row>
    <row r="202" spans="1:9">
      <c r="A202" s="187"/>
      <c r="B202" s="332"/>
      <c r="C202" s="187"/>
      <c r="D202" s="187"/>
      <c r="E202" s="269"/>
      <c r="F202" s="323"/>
      <c r="G202" s="323"/>
      <c r="H202" s="323"/>
      <c r="I202" s="20"/>
    </row>
    <row r="203" spans="1:9">
      <c r="A203" s="187"/>
      <c r="B203" s="332"/>
      <c r="C203" s="187"/>
      <c r="D203" s="187"/>
      <c r="E203" s="269"/>
      <c r="F203" s="323"/>
      <c r="G203" s="323"/>
      <c r="H203" s="323"/>
      <c r="I203" s="20"/>
    </row>
    <row r="204" spans="1:9">
      <c r="A204" s="187"/>
      <c r="B204" s="332"/>
      <c r="C204" s="187"/>
      <c r="D204" s="187"/>
      <c r="E204" s="269"/>
      <c r="F204" s="323"/>
      <c r="G204" s="323"/>
      <c r="H204" s="323"/>
      <c r="I204" s="20"/>
    </row>
    <row r="205" spans="1:9">
      <c r="A205" s="187"/>
      <c r="B205" s="332"/>
      <c r="C205" s="187"/>
      <c r="D205" s="187"/>
      <c r="E205" s="269"/>
      <c r="F205" s="323"/>
      <c r="G205" s="323"/>
      <c r="H205" s="323"/>
      <c r="I205" s="20"/>
    </row>
    <row r="206" spans="1:9">
      <c r="A206" s="187"/>
      <c r="B206" s="332"/>
      <c r="C206" s="187"/>
      <c r="D206" s="187"/>
      <c r="E206" s="269"/>
      <c r="F206" s="323"/>
      <c r="G206" s="323"/>
      <c r="H206" s="323"/>
      <c r="I206" s="20"/>
    </row>
    <row r="207" spans="1:9">
      <c r="A207" s="187"/>
      <c r="B207" s="332"/>
      <c r="C207" s="187"/>
      <c r="D207" s="187"/>
      <c r="E207" s="269"/>
      <c r="F207" s="323"/>
      <c r="G207" s="323"/>
      <c r="H207" s="323"/>
      <c r="I207" s="20"/>
    </row>
    <row r="208" spans="1:9">
      <c r="A208" s="187"/>
      <c r="B208" s="332"/>
      <c r="C208" s="187"/>
      <c r="D208" s="187"/>
      <c r="E208" s="269"/>
      <c r="F208" s="323"/>
      <c r="G208" s="323"/>
      <c r="H208" s="323"/>
      <c r="I208" s="20"/>
    </row>
    <row r="209" spans="1:9">
      <c r="A209" s="187"/>
      <c r="B209" s="332"/>
      <c r="C209" s="187"/>
      <c r="D209" s="187"/>
      <c r="E209" s="269"/>
      <c r="F209" s="323"/>
      <c r="G209" s="323"/>
      <c r="H209" s="323"/>
      <c r="I209" s="20"/>
    </row>
    <row r="210" spans="1:9">
      <c r="A210" s="187"/>
      <c r="B210" s="332"/>
      <c r="C210" s="187"/>
      <c r="D210" s="187"/>
      <c r="E210" s="269"/>
      <c r="F210" s="323"/>
      <c r="G210" s="323"/>
      <c r="H210" s="323"/>
      <c r="I210" s="20"/>
    </row>
    <row r="211" spans="1:9">
      <c r="A211" s="187"/>
      <c r="B211" s="332"/>
      <c r="C211" s="187"/>
      <c r="D211" s="187"/>
      <c r="E211" s="269"/>
      <c r="F211" s="323"/>
      <c r="G211" s="323"/>
      <c r="H211" s="323"/>
      <c r="I211" s="20"/>
    </row>
    <row r="212" spans="1:9">
      <c r="A212" s="187"/>
      <c r="B212" s="332"/>
      <c r="C212" s="187"/>
      <c r="D212" s="187"/>
      <c r="E212" s="269"/>
      <c r="F212" s="323"/>
      <c r="G212" s="323"/>
      <c r="H212" s="323"/>
      <c r="I212" s="20"/>
    </row>
    <row r="213" spans="1:9">
      <c r="A213" s="187"/>
      <c r="B213" s="332"/>
      <c r="C213" s="187"/>
      <c r="D213" s="187"/>
      <c r="E213" s="269"/>
      <c r="F213" s="323"/>
      <c r="G213" s="323"/>
      <c r="H213" s="323"/>
      <c r="I213" s="20"/>
    </row>
    <row r="214" spans="1:9">
      <c r="A214" s="187"/>
      <c r="B214" s="332"/>
      <c r="C214" s="187"/>
      <c r="D214" s="187"/>
      <c r="E214" s="269"/>
      <c r="F214" s="323"/>
      <c r="G214" s="323"/>
      <c r="H214" s="323"/>
      <c r="I214" s="20"/>
    </row>
    <row r="215" spans="1:9">
      <c r="A215" s="187"/>
      <c r="B215" s="332"/>
      <c r="C215" s="187"/>
      <c r="D215" s="187"/>
      <c r="E215" s="269"/>
      <c r="F215" s="323"/>
      <c r="G215" s="323"/>
      <c r="H215" s="323"/>
      <c r="I215" s="20"/>
    </row>
    <row r="216" spans="1:9">
      <c r="A216" s="187"/>
      <c r="B216" s="332"/>
      <c r="C216" s="187"/>
      <c r="D216" s="187"/>
      <c r="E216" s="269"/>
      <c r="F216" s="323"/>
      <c r="G216" s="323"/>
      <c r="H216" s="323"/>
      <c r="I216" s="20"/>
    </row>
    <row r="217" spans="1:9">
      <c r="A217" s="187"/>
      <c r="B217" s="332"/>
      <c r="C217" s="187"/>
      <c r="D217" s="187"/>
      <c r="E217" s="269"/>
      <c r="F217" s="323"/>
      <c r="G217" s="323"/>
      <c r="H217" s="323"/>
      <c r="I217" s="20"/>
    </row>
    <row r="218" spans="1:9">
      <c r="A218" s="187"/>
      <c r="B218" s="332"/>
      <c r="C218" s="187"/>
      <c r="D218" s="187"/>
      <c r="E218" s="269"/>
      <c r="F218" s="323"/>
      <c r="G218" s="323"/>
      <c r="H218" s="323"/>
      <c r="I218" s="20"/>
    </row>
    <row r="219" spans="1:9">
      <c r="A219" s="187"/>
      <c r="B219" s="332"/>
      <c r="C219" s="187"/>
      <c r="D219" s="187"/>
      <c r="E219" s="269"/>
      <c r="F219" s="323"/>
      <c r="G219" s="323"/>
      <c r="H219" s="323"/>
      <c r="I219" s="20"/>
    </row>
    <row r="220" spans="1:9">
      <c r="A220" s="187"/>
      <c r="B220" s="332"/>
      <c r="C220" s="187"/>
      <c r="D220" s="187"/>
      <c r="E220" s="269"/>
      <c r="F220" s="323"/>
      <c r="G220" s="323"/>
      <c r="H220" s="323"/>
      <c r="I220" s="20"/>
    </row>
    <row r="221" spans="1:9">
      <c r="A221" s="187"/>
      <c r="B221" s="332"/>
      <c r="C221" s="187"/>
      <c r="D221" s="187"/>
      <c r="E221" s="269"/>
      <c r="F221" s="323"/>
      <c r="G221" s="323"/>
      <c r="H221" s="323"/>
      <c r="I221" s="20"/>
    </row>
    <row r="222" spans="1:9">
      <c r="A222" s="187"/>
      <c r="B222" s="332"/>
      <c r="C222" s="187"/>
      <c r="D222" s="187"/>
      <c r="E222" s="269"/>
      <c r="F222" s="323"/>
      <c r="G222" s="323"/>
      <c r="H222" s="323"/>
      <c r="I222" s="20"/>
    </row>
    <row r="223" spans="1:9">
      <c r="A223" s="187"/>
      <c r="B223" s="332"/>
      <c r="C223" s="187"/>
      <c r="D223" s="187"/>
      <c r="E223" s="269"/>
      <c r="F223" s="323"/>
      <c r="G223" s="323"/>
      <c r="H223" s="323"/>
      <c r="I223" s="20"/>
    </row>
    <row r="224" spans="1:9">
      <c r="A224" s="187"/>
      <c r="B224" s="332"/>
      <c r="C224" s="187"/>
      <c r="D224" s="187"/>
      <c r="E224" s="269"/>
      <c r="F224" s="323"/>
      <c r="G224" s="323"/>
      <c r="H224" s="323"/>
      <c r="I224" s="20"/>
    </row>
    <row r="225" spans="1:9">
      <c r="A225" s="187"/>
      <c r="B225" s="332"/>
      <c r="C225" s="187"/>
      <c r="D225" s="187"/>
      <c r="E225" s="269"/>
      <c r="F225" s="323"/>
      <c r="G225" s="323"/>
      <c r="H225" s="323"/>
      <c r="I225" s="20"/>
    </row>
    <row r="226" spans="1:9">
      <c r="A226" s="187"/>
      <c r="B226" s="332"/>
      <c r="C226" s="187"/>
      <c r="D226" s="187"/>
      <c r="E226" s="269"/>
      <c r="F226" s="323"/>
      <c r="G226" s="323"/>
      <c r="H226" s="323"/>
      <c r="I226" s="20"/>
    </row>
    <row r="227" spans="1:9">
      <c r="A227" s="187"/>
      <c r="B227" s="332"/>
      <c r="C227" s="187"/>
      <c r="D227" s="187"/>
      <c r="E227" s="269"/>
      <c r="F227" s="323"/>
      <c r="G227" s="323"/>
      <c r="H227" s="323"/>
      <c r="I227" s="20"/>
    </row>
    <row r="228" spans="1:9">
      <c r="A228" s="187"/>
      <c r="B228" s="332"/>
      <c r="C228" s="187"/>
      <c r="D228" s="187"/>
      <c r="E228" s="269"/>
      <c r="F228" s="323"/>
      <c r="G228" s="323"/>
      <c r="H228" s="323"/>
      <c r="I228" s="20"/>
    </row>
    <row r="229" spans="1:9">
      <c r="A229" s="187"/>
      <c r="B229" s="332"/>
      <c r="C229" s="187"/>
      <c r="D229" s="187"/>
      <c r="E229" s="269"/>
      <c r="F229" s="323"/>
      <c r="G229" s="323"/>
      <c r="H229" s="323"/>
      <c r="I229" s="20"/>
    </row>
    <row r="230" spans="1:9">
      <c r="A230" s="187"/>
      <c r="B230" s="332"/>
      <c r="C230" s="187"/>
      <c r="D230" s="187"/>
      <c r="E230" s="269"/>
      <c r="F230" s="323"/>
      <c r="G230" s="323"/>
      <c r="H230" s="323"/>
      <c r="I230" s="20"/>
    </row>
    <row r="231" spans="1:9">
      <c r="A231" s="187"/>
      <c r="B231" s="332"/>
      <c r="C231" s="187"/>
      <c r="D231" s="187"/>
      <c r="E231" s="269"/>
      <c r="F231" s="323"/>
      <c r="G231" s="323"/>
      <c r="H231" s="323"/>
      <c r="I231" s="20"/>
    </row>
    <row r="232" spans="1:9">
      <c r="A232" s="187"/>
      <c r="B232" s="332"/>
      <c r="C232" s="187"/>
      <c r="D232" s="187"/>
      <c r="E232" s="269"/>
      <c r="F232" s="323"/>
      <c r="G232" s="323"/>
      <c r="H232" s="323"/>
      <c r="I232" s="20"/>
    </row>
    <row r="233" spans="1:9">
      <c r="A233" s="187"/>
      <c r="B233" s="332"/>
      <c r="C233" s="187"/>
      <c r="D233" s="187"/>
      <c r="E233" s="269"/>
      <c r="F233" s="323"/>
      <c r="G233" s="323"/>
      <c r="H233" s="323"/>
      <c r="I233" s="20"/>
    </row>
    <row r="234" spans="1:9">
      <c r="A234" s="187"/>
      <c r="B234" s="332"/>
      <c r="C234" s="187"/>
      <c r="D234" s="187"/>
      <c r="E234" s="269"/>
      <c r="F234" s="323"/>
      <c r="G234" s="323"/>
      <c r="H234" s="323"/>
      <c r="I234" s="20"/>
    </row>
    <row r="235" spans="1:9">
      <c r="A235" s="187"/>
      <c r="B235" s="332"/>
      <c r="C235" s="187"/>
      <c r="D235" s="187"/>
      <c r="E235" s="269"/>
      <c r="F235" s="323"/>
      <c r="G235" s="323"/>
      <c r="H235" s="323"/>
      <c r="I235" s="20"/>
    </row>
    <row r="236" spans="1:9">
      <c r="A236" s="187"/>
      <c r="B236" s="332"/>
      <c r="C236" s="187"/>
      <c r="D236" s="187"/>
      <c r="E236" s="269"/>
      <c r="F236" s="323"/>
      <c r="G236" s="323"/>
      <c r="H236" s="323"/>
      <c r="I236" s="20"/>
    </row>
    <row r="237" spans="1:9">
      <c r="A237" s="187"/>
      <c r="B237" s="332"/>
      <c r="C237" s="187"/>
      <c r="D237" s="187"/>
      <c r="E237" s="269"/>
      <c r="F237" s="323"/>
      <c r="G237" s="323"/>
      <c r="H237" s="323"/>
      <c r="I237" s="20"/>
    </row>
    <row r="238" spans="1:9">
      <c r="A238" s="187"/>
      <c r="B238" s="332"/>
      <c r="C238" s="187"/>
      <c r="D238" s="187"/>
      <c r="E238" s="269"/>
      <c r="F238" s="323"/>
      <c r="G238" s="323"/>
      <c r="H238" s="323"/>
      <c r="I238" s="20"/>
    </row>
    <row r="239" spans="1:9">
      <c r="A239" s="187"/>
      <c r="B239" s="332"/>
      <c r="C239" s="187"/>
      <c r="D239" s="187"/>
      <c r="E239" s="269"/>
      <c r="F239" s="323"/>
      <c r="G239" s="323"/>
      <c r="H239" s="323"/>
      <c r="I239" s="20"/>
    </row>
    <row r="240" spans="1:9">
      <c r="A240" s="187"/>
      <c r="B240" s="332"/>
      <c r="C240" s="187"/>
      <c r="D240" s="187"/>
      <c r="E240" s="269"/>
      <c r="F240" s="323"/>
      <c r="G240" s="323"/>
      <c r="H240" s="323"/>
      <c r="I240" s="20"/>
    </row>
    <row r="241" spans="1:9">
      <c r="A241" s="187"/>
      <c r="B241" s="332"/>
      <c r="C241" s="187"/>
      <c r="D241" s="187"/>
      <c r="E241" s="269"/>
      <c r="F241" s="323"/>
      <c r="G241" s="323"/>
      <c r="H241" s="323"/>
      <c r="I241" s="20"/>
    </row>
    <row r="242" spans="1:9">
      <c r="A242" s="187"/>
      <c r="B242" s="332"/>
      <c r="C242" s="187"/>
      <c r="D242" s="187"/>
      <c r="E242" s="269"/>
      <c r="F242" s="323"/>
      <c r="G242" s="323"/>
      <c r="H242" s="323"/>
      <c r="I242" s="20"/>
    </row>
    <row r="243" spans="1:9">
      <c r="A243" s="187"/>
      <c r="B243" s="332"/>
      <c r="C243" s="187"/>
      <c r="D243" s="187"/>
      <c r="E243" s="269"/>
      <c r="F243" s="323"/>
      <c r="G243" s="323"/>
      <c r="H243" s="323"/>
      <c r="I243" s="20"/>
    </row>
    <row r="244" spans="1:9">
      <c r="A244" s="187"/>
      <c r="B244" s="332"/>
      <c r="C244" s="187"/>
      <c r="D244" s="187"/>
      <c r="E244" s="269"/>
      <c r="F244" s="323"/>
      <c r="G244" s="323"/>
      <c r="H244" s="323"/>
      <c r="I244" s="20"/>
    </row>
    <row r="245" spans="1:9">
      <c r="A245" s="187"/>
      <c r="B245" s="332"/>
      <c r="C245" s="187"/>
      <c r="D245" s="187"/>
      <c r="E245" s="269"/>
      <c r="F245" s="323"/>
      <c r="G245" s="323"/>
      <c r="H245" s="323"/>
      <c r="I245" s="20"/>
    </row>
    <row r="246" spans="1:9">
      <c r="A246" s="187"/>
      <c r="B246" s="332"/>
      <c r="C246" s="187"/>
      <c r="D246" s="187"/>
      <c r="E246" s="269"/>
      <c r="F246" s="323"/>
      <c r="G246" s="323"/>
      <c r="H246" s="323"/>
      <c r="I246" s="20"/>
    </row>
    <row r="247" spans="1:9">
      <c r="A247" s="187"/>
      <c r="B247" s="332"/>
      <c r="C247" s="187"/>
      <c r="D247" s="187"/>
      <c r="E247" s="269"/>
      <c r="F247" s="323"/>
      <c r="G247" s="323"/>
      <c r="H247" s="323"/>
      <c r="I247" s="20"/>
    </row>
    <row r="248" spans="1:9">
      <c r="A248" s="187"/>
      <c r="B248" s="332"/>
      <c r="C248" s="187"/>
      <c r="D248" s="187"/>
      <c r="E248" s="269"/>
      <c r="F248" s="323"/>
      <c r="G248" s="323"/>
      <c r="H248" s="323"/>
      <c r="I248" s="20"/>
    </row>
    <row r="249" spans="1:9">
      <c r="A249" s="187"/>
      <c r="B249" s="332"/>
      <c r="C249" s="187"/>
      <c r="D249" s="187"/>
      <c r="E249" s="269"/>
      <c r="F249" s="323"/>
      <c r="G249" s="323"/>
      <c r="H249" s="323"/>
      <c r="I249" s="20"/>
    </row>
    <row r="250" spans="1:9">
      <c r="A250" s="187"/>
      <c r="B250" s="332"/>
      <c r="C250" s="187"/>
      <c r="D250" s="187"/>
      <c r="E250" s="269"/>
      <c r="F250" s="323"/>
      <c r="G250" s="323"/>
      <c r="H250" s="323"/>
      <c r="I250" s="20"/>
    </row>
    <row r="251" spans="1:9">
      <c r="A251" s="187"/>
      <c r="B251" s="332"/>
      <c r="C251" s="187"/>
      <c r="D251" s="187"/>
      <c r="E251" s="269"/>
      <c r="F251" s="323"/>
      <c r="G251" s="323"/>
      <c r="H251" s="323"/>
      <c r="I251" s="20"/>
    </row>
    <row r="252" spans="1:9">
      <c r="A252" s="187"/>
      <c r="B252" s="332"/>
      <c r="C252" s="187"/>
      <c r="D252" s="187"/>
      <c r="E252" s="269"/>
      <c r="F252" s="323"/>
      <c r="G252" s="323"/>
      <c r="H252" s="323"/>
      <c r="I252" s="20"/>
    </row>
    <row r="253" spans="1:9">
      <c r="A253" s="187"/>
      <c r="B253" s="332"/>
      <c r="C253" s="187"/>
      <c r="D253" s="187"/>
      <c r="E253" s="269"/>
      <c r="F253" s="323"/>
      <c r="G253" s="323"/>
      <c r="H253" s="323"/>
      <c r="I253" s="20"/>
    </row>
    <row r="254" spans="1:9">
      <c r="A254" s="187"/>
      <c r="B254" s="332"/>
      <c r="C254" s="187"/>
      <c r="D254" s="187"/>
      <c r="E254" s="269"/>
      <c r="F254" s="323"/>
      <c r="G254" s="323"/>
      <c r="H254" s="323"/>
      <c r="I254" s="20"/>
    </row>
    <row r="255" spans="1:9">
      <c r="A255" s="187"/>
      <c r="B255" s="332"/>
      <c r="C255" s="187"/>
      <c r="D255" s="187"/>
      <c r="E255" s="269"/>
      <c r="F255" s="323"/>
      <c r="G255" s="323"/>
      <c r="H255" s="323"/>
      <c r="I255" s="20"/>
    </row>
    <row r="256" spans="1:9">
      <c r="A256" s="187"/>
      <c r="B256" s="332"/>
      <c r="C256" s="187"/>
      <c r="D256" s="187"/>
      <c r="E256" s="269"/>
      <c r="F256" s="323"/>
      <c r="G256" s="323"/>
      <c r="H256" s="323"/>
      <c r="I256" s="20"/>
    </row>
    <row r="257" spans="1:9">
      <c r="A257" s="187"/>
      <c r="B257" s="332"/>
      <c r="C257" s="187"/>
      <c r="D257" s="187"/>
      <c r="E257" s="269"/>
      <c r="F257" s="323"/>
      <c r="G257" s="323"/>
      <c r="H257" s="323"/>
      <c r="I257" s="20"/>
    </row>
    <row r="258" spans="1:9">
      <c r="A258" s="187"/>
      <c r="B258" s="332"/>
      <c r="C258" s="187"/>
      <c r="D258" s="187"/>
      <c r="E258" s="269"/>
      <c r="F258" s="323"/>
      <c r="G258" s="323"/>
      <c r="H258" s="323"/>
      <c r="I258" s="20"/>
    </row>
    <row r="259" spans="1:9">
      <c r="A259" s="187"/>
      <c r="B259" s="332"/>
      <c r="C259" s="187"/>
      <c r="D259" s="187"/>
      <c r="E259" s="269"/>
      <c r="F259" s="323"/>
      <c r="G259" s="323"/>
      <c r="H259" s="323"/>
      <c r="I259" s="20"/>
    </row>
    <row r="260" spans="1:9">
      <c r="A260" s="187"/>
      <c r="B260" s="332"/>
      <c r="C260" s="187"/>
      <c r="D260" s="187"/>
      <c r="E260" s="269"/>
      <c r="F260" s="323"/>
      <c r="G260" s="323"/>
      <c r="H260" s="323"/>
      <c r="I260" s="20"/>
    </row>
    <row r="261" spans="1:9">
      <c r="A261" s="187"/>
      <c r="B261" s="332"/>
      <c r="C261" s="187"/>
      <c r="D261" s="187"/>
      <c r="E261" s="269"/>
      <c r="F261" s="323"/>
      <c r="G261" s="323"/>
      <c r="H261" s="323"/>
      <c r="I261" s="20"/>
    </row>
    <row r="262" spans="1:9">
      <c r="A262" s="187"/>
      <c r="B262" s="332"/>
      <c r="C262" s="187"/>
      <c r="D262" s="187"/>
      <c r="E262" s="269"/>
      <c r="F262" s="323"/>
      <c r="G262" s="323"/>
      <c r="H262" s="323"/>
      <c r="I262" s="20"/>
    </row>
    <row r="263" spans="1:9">
      <c r="A263" s="187"/>
      <c r="B263" s="332"/>
      <c r="C263" s="187"/>
      <c r="D263" s="187"/>
      <c r="E263" s="269"/>
      <c r="F263" s="323"/>
      <c r="G263" s="323"/>
      <c r="H263" s="323"/>
      <c r="I263" s="20"/>
    </row>
    <row r="264" spans="1:9">
      <c r="A264" s="187"/>
      <c r="B264" s="332"/>
      <c r="C264" s="187"/>
      <c r="D264" s="187"/>
      <c r="E264" s="269"/>
      <c r="F264" s="323"/>
      <c r="G264" s="323"/>
      <c r="H264" s="323"/>
      <c r="I264" s="20"/>
    </row>
    <row r="265" spans="1:9">
      <c r="A265" s="187"/>
      <c r="B265" s="332"/>
      <c r="C265" s="187"/>
      <c r="D265" s="187"/>
      <c r="E265" s="269"/>
      <c r="F265" s="323"/>
      <c r="G265" s="323"/>
      <c r="H265" s="323"/>
      <c r="I265" s="20"/>
    </row>
    <row r="266" spans="1:9">
      <c r="A266" s="187"/>
      <c r="B266" s="332"/>
      <c r="C266" s="187"/>
      <c r="D266" s="187"/>
      <c r="E266" s="269"/>
      <c r="F266" s="323"/>
      <c r="G266" s="323"/>
      <c r="H266" s="323"/>
      <c r="I266" s="20"/>
    </row>
    <row r="267" spans="1:9">
      <c r="A267" s="187"/>
      <c r="B267" s="332"/>
      <c r="C267" s="187"/>
      <c r="D267" s="187"/>
      <c r="E267" s="269"/>
      <c r="F267" s="323"/>
      <c r="G267" s="323"/>
      <c r="H267" s="323"/>
      <c r="I267" s="20"/>
    </row>
    <row r="268" spans="1:9">
      <c r="A268" s="187"/>
      <c r="B268" s="332"/>
      <c r="C268" s="187"/>
      <c r="D268" s="187"/>
      <c r="E268" s="269"/>
      <c r="F268" s="323"/>
      <c r="G268" s="323"/>
      <c r="H268" s="323"/>
      <c r="I268" s="20"/>
    </row>
    <row r="269" spans="1:9">
      <c r="A269" s="187"/>
      <c r="B269" s="332"/>
      <c r="C269" s="187"/>
      <c r="D269" s="187"/>
      <c r="E269" s="269"/>
      <c r="F269" s="323"/>
      <c r="G269" s="323"/>
      <c r="H269" s="323"/>
      <c r="I269" s="20"/>
    </row>
    <row r="270" spans="1:9">
      <c r="A270" s="187"/>
      <c r="B270" s="332"/>
      <c r="C270" s="187"/>
      <c r="D270" s="187"/>
      <c r="E270" s="269"/>
      <c r="F270" s="323"/>
      <c r="G270" s="323"/>
      <c r="H270" s="323"/>
      <c r="I270" s="20"/>
    </row>
    <row r="271" spans="1:9">
      <c r="A271" s="187"/>
      <c r="B271" s="332"/>
      <c r="C271" s="187"/>
      <c r="D271" s="187"/>
      <c r="E271" s="269"/>
      <c r="F271" s="323"/>
      <c r="G271" s="323"/>
      <c r="H271" s="323"/>
      <c r="I271" s="20"/>
    </row>
    <row r="272" spans="1:9">
      <c r="A272" s="187"/>
      <c r="B272" s="332"/>
      <c r="C272" s="187"/>
      <c r="D272" s="187"/>
      <c r="E272" s="269"/>
      <c r="F272" s="323"/>
      <c r="G272" s="323"/>
      <c r="H272" s="323"/>
      <c r="I272" s="20"/>
    </row>
    <row r="273" spans="1:9">
      <c r="A273" s="187"/>
      <c r="B273" s="332"/>
      <c r="C273" s="187"/>
      <c r="D273" s="187"/>
      <c r="E273" s="269"/>
      <c r="F273" s="323"/>
      <c r="G273" s="323"/>
      <c r="H273" s="323"/>
      <c r="I273" s="20"/>
    </row>
    <row r="274" spans="1:9">
      <c r="A274" s="187"/>
      <c r="B274" s="332"/>
      <c r="C274" s="187"/>
      <c r="D274" s="187"/>
      <c r="E274" s="269"/>
      <c r="F274" s="323"/>
      <c r="G274" s="323"/>
      <c r="H274" s="323"/>
      <c r="I274" s="20"/>
    </row>
    <row r="275" spans="1:9">
      <c r="A275" s="187"/>
      <c r="B275" s="332"/>
      <c r="C275" s="187"/>
      <c r="D275" s="187"/>
      <c r="E275" s="269"/>
      <c r="F275" s="323"/>
      <c r="G275" s="323"/>
      <c r="H275" s="323"/>
      <c r="I275" s="20"/>
    </row>
    <row r="276" spans="1:9">
      <c r="A276" s="187"/>
      <c r="B276" s="332"/>
      <c r="C276" s="187"/>
      <c r="D276" s="187"/>
      <c r="E276" s="269"/>
      <c r="F276" s="323"/>
      <c r="G276" s="323"/>
      <c r="H276" s="323"/>
      <c r="I276" s="20"/>
    </row>
    <row r="277" spans="1:9">
      <c r="A277" s="187"/>
      <c r="B277" s="332"/>
      <c r="C277" s="187"/>
      <c r="D277" s="187"/>
      <c r="E277" s="269"/>
      <c r="F277" s="323"/>
      <c r="G277" s="323"/>
      <c r="H277" s="323"/>
      <c r="I277" s="20"/>
    </row>
    <row r="278" spans="1:9">
      <c r="A278" s="187"/>
      <c r="B278" s="332"/>
      <c r="C278" s="187"/>
      <c r="D278" s="187"/>
      <c r="E278" s="269"/>
      <c r="F278" s="323"/>
      <c r="G278" s="323"/>
      <c r="H278" s="323"/>
      <c r="I278" s="20"/>
    </row>
    <row r="279" spans="1:9">
      <c r="A279" s="187"/>
      <c r="B279" s="332"/>
      <c r="C279" s="187"/>
      <c r="D279" s="187"/>
      <c r="E279" s="269"/>
      <c r="F279" s="323"/>
      <c r="G279" s="323"/>
      <c r="H279" s="323"/>
      <c r="I279" s="20"/>
    </row>
    <row r="280" spans="1:9">
      <c r="A280" s="187"/>
      <c r="B280" s="332"/>
      <c r="C280" s="187"/>
      <c r="D280" s="187"/>
      <c r="E280" s="269"/>
      <c r="F280" s="323"/>
      <c r="G280" s="323"/>
      <c r="H280" s="323"/>
      <c r="I280" s="20"/>
    </row>
    <row r="281" spans="1:9">
      <c r="A281" s="187"/>
      <c r="B281" s="332"/>
      <c r="C281" s="187"/>
      <c r="D281" s="187"/>
      <c r="E281" s="269"/>
      <c r="F281" s="323"/>
      <c r="G281" s="323"/>
      <c r="H281" s="323"/>
      <c r="I281" s="20"/>
    </row>
    <row r="282" spans="1:9">
      <c r="A282" s="187"/>
      <c r="B282" s="332"/>
      <c r="C282" s="187"/>
      <c r="D282" s="187"/>
      <c r="E282" s="269"/>
      <c r="F282" s="323"/>
      <c r="G282" s="323"/>
      <c r="H282" s="323"/>
      <c r="I282" s="20"/>
    </row>
    <row r="283" spans="1:9">
      <c r="A283" s="187"/>
      <c r="B283" s="332"/>
      <c r="C283" s="187"/>
      <c r="D283" s="187"/>
      <c r="E283" s="269"/>
      <c r="F283" s="323"/>
      <c r="G283" s="323"/>
      <c r="H283" s="323"/>
      <c r="I283" s="20"/>
    </row>
    <row r="284" spans="1:9">
      <c r="A284" s="187"/>
      <c r="B284" s="332"/>
      <c r="C284" s="187"/>
      <c r="D284" s="187"/>
      <c r="E284" s="269"/>
      <c r="F284" s="323"/>
      <c r="G284" s="323"/>
      <c r="H284" s="323"/>
      <c r="I284" s="20"/>
    </row>
    <row r="285" spans="1:9">
      <c r="A285" s="187"/>
      <c r="B285" s="332"/>
      <c r="C285" s="187"/>
      <c r="D285" s="187"/>
      <c r="E285" s="269"/>
      <c r="F285" s="323"/>
      <c r="G285" s="323"/>
      <c r="H285" s="323"/>
      <c r="I285" s="20"/>
    </row>
    <row r="286" spans="1:9">
      <c r="A286" s="187"/>
      <c r="B286" s="332"/>
      <c r="C286" s="187"/>
      <c r="D286" s="187"/>
      <c r="E286" s="269"/>
      <c r="F286" s="323"/>
      <c r="G286" s="323"/>
      <c r="H286" s="323"/>
      <c r="I286" s="20"/>
    </row>
    <row r="287" spans="1:9">
      <c r="A287" s="187"/>
      <c r="B287" s="332"/>
      <c r="C287" s="187"/>
      <c r="D287" s="187"/>
      <c r="E287" s="269"/>
      <c r="F287" s="323"/>
      <c r="G287" s="323"/>
      <c r="H287" s="323"/>
      <c r="I287" s="20"/>
    </row>
    <row r="288" spans="1:9">
      <c r="A288" s="187"/>
      <c r="B288" s="332"/>
      <c r="C288" s="187"/>
      <c r="D288" s="187"/>
      <c r="E288" s="269"/>
      <c r="F288" s="323"/>
      <c r="G288" s="323"/>
      <c r="H288" s="323"/>
      <c r="I288" s="20"/>
    </row>
    <row r="289" spans="1:9">
      <c r="A289" s="187"/>
      <c r="B289" s="332"/>
      <c r="C289" s="187"/>
      <c r="D289" s="187"/>
      <c r="E289" s="269"/>
      <c r="F289" s="323"/>
      <c r="G289" s="323"/>
      <c r="H289" s="323"/>
      <c r="I289" s="20"/>
    </row>
    <row r="290" spans="1:9">
      <c r="A290" s="187"/>
      <c r="B290" s="332"/>
      <c r="C290" s="187"/>
      <c r="D290" s="187"/>
      <c r="E290" s="269"/>
      <c r="F290" s="323"/>
      <c r="G290" s="323"/>
      <c r="H290" s="323"/>
      <c r="I290" s="20"/>
    </row>
    <row r="291" spans="1:9">
      <c r="A291" s="187"/>
      <c r="B291" s="332"/>
      <c r="C291" s="187"/>
      <c r="D291" s="187"/>
      <c r="E291" s="269"/>
      <c r="F291" s="323"/>
      <c r="G291" s="323"/>
      <c r="H291" s="323"/>
      <c r="I291" s="20"/>
    </row>
    <row r="292" spans="1:9">
      <c r="A292" s="187"/>
      <c r="B292" s="332"/>
      <c r="C292" s="187"/>
      <c r="D292" s="187"/>
      <c r="E292" s="269"/>
      <c r="F292" s="323"/>
      <c r="G292" s="323"/>
      <c r="H292" s="323"/>
      <c r="I292" s="20"/>
    </row>
    <row r="293" spans="1:9">
      <c r="A293" s="187"/>
      <c r="B293" s="332"/>
      <c r="C293" s="187"/>
      <c r="D293" s="187"/>
      <c r="E293" s="269"/>
      <c r="F293" s="323"/>
      <c r="G293" s="323"/>
      <c r="H293" s="323"/>
      <c r="I293" s="20"/>
    </row>
    <row r="294" spans="1:9">
      <c r="A294" s="187"/>
      <c r="B294" s="332"/>
      <c r="C294" s="187"/>
      <c r="D294" s="187"/>
      <c r="E294" s="269"/>
      <c r="F294" s="323"/>
      <c r="G294" s="323"/>
      <c r="H294" s="323"/>
      <c r="I294" s="20"/>
    </row>
    <row r="295" spans="1:9">
      <c r="A295" s="187"/>
      <c r="B295" s="332"/>
      <c r="C295" s="187"/>
      <c r="D295" s="187"/>
      <c r="E295" s="269"/>
      <c r="F295" s="323"/>
      <c r="G295" s="323"/>
      <c r="H295" s="323"/>
      <c r="I295" s="20"/>
    </row>
    <row r="296" spans="1:9">
      <c r="A296" s="187"/>
      <c r="B296" s="332"/>
      <c r="C296" s="187"/>
      <c r="D296" s="187"/>
      <c r="E296" s="269"/>
      <c r="F296" s="323"/>
      <c r="G296" s="323"/>
      <c r="H296" s="323"/>
      <c r="I296" s="20"/>
    </row>
    <row r="297" spans="1:9">
      <c r="A297" s="187"/>
      <c r="B297" s="332"/>
      <c r="C297" s="187"/>
      <c r="D297" s="187"/>
      <c r="E297" s="269"/>
      <c r="F297" s="323"/>
      <c r="G297" s="323"/>
      <c r="H297" s="323"/>
      <c r="I297" s="20"/>
    </row>
    <row r="298" spans="1:9">
      <c r="A298" s="187"/>
      <c r="B298" s="332"/>
      <c r="C298" s="187"/>
      <c r="D298" s="187"/>
      <c r="E298" s="269"/>
      <c r="F298" s="323"/>
      <c r="G298" s="323"/>
      <c r="H298" s="323"/>
      <c r="I298" s="20"/>
    </row>
    <row r="299" spans="1:9">
      <c r="A299" s="187"/>
      <c r="B299" s="332"/>
      <c r="C299" s="187"/>
      <c r="D299" s="187"/>
      <c r="E299" s="269"/>
      <c r="F299" s="323"/>
      <c r="G299" s="323"/>
      <c r="H299" s="323"/>
      <c r="I299" s="20"/>
    </row>
    <row r="300" spans="1:9">
      <c r="A300" s="187"/>
      <c r="B300" s="332"/>
      <c r="C300" s="187"/>
      <c r="D300" s="187"/>
      <c r="E300" s="269"/>
      <c r="F300" s="323"/>
      <c r="G300" s="323"/>
      <c r="H300" s="323"/>
      <c r="I300" s="20"/>
    </row>
    <row r="301" spans="1:9">
      <c r="A301" s="187"/>
      <c r="B301" s="332"/>
      <c r="C301" s="187"/>
      <c r="D301" s="187"/>
      <c r="E301" s="269"/>
      <c r="F301" s="323"/>
      <c r="G301" s="323"/>
      <c r="H301" s="323"/>
      <c r="I301" s="20"/>
    </row>
    <row r="302" spans="1:9">
      <c r="A302" s="187"/>
      <c r="B302" s="332"/>
      <c r="C302" s="187"/>
      <c r="D302" s="187"/>
      <c r="E302" s="269"/>
      <c r="F302" s="323"/>
      <c r="G302" s="323"/>
      <c r="H302" s="323"/>
      <c r="I302" s="20"/>
    </row>
    <row r="303" spans="1:9">
      <c r="A303" s="187"/>
      <c r="B303" s="332"/>
      <c r="C303" s="187"/>
      <c r="D303" s="187"/>
      <c r="E303" s="269"/>
      <c r="F303" s="323"/>
      <c r="G303" s="323"/>
      <c r="H303" s="323"/>
      <c r="I303" s="20"/>
    </row>
    <row r="304" spans="1:9">
      <c r="A304" s="187"/>
      <c r="B304" s="332"/>
      <c r="C304" s="187"/>
      <c r="D304" s="187"/>
      <c r="E304" s="269"/>
      <c r="F304" s="323"/>
      <c r="G304" s="323"/>
      <c r="H304" s="323"/>
      <c r="I304" s="20"/>
    </row>
    <row r="305" spans="1:9">
      <c r="A305" s="187"/>
      <c r="B305" s="332"/>
      <c r="C305" s="187"/>
      <c r="D305" s="187"/>
      <c r="E305" s="269"/>
      <c r="F305" s="323"/>
      <c r="G305" s="323"/>
      <c r="H305" s="323"/>
      <c r="I305" s="20"/>
    </row>
    <row r="306" spans="1:9">
      <c r="A306" s="187"/>
      <c r="B306" s="332"/>
      <c r="C306" s="187"/>
      <c r="D306" s="187"/>
      <c r="E306" s="269"/>
      <c r="F306" s="323"/>
      <c r="G306" s="323"/>
      <c r="H306" s="323"/>
      <c r="I306" s="20"/>
    </row>
    <row r="307" spans="1:9">
      <c r="A307" s="187"/>
      <c r="B307" s="332"/>
      <c r="C307" s="187"/>
      <c r="D307" s="187"/>
      <c r="E307" s="269"/>
      <c r="F307" s="323"/>
      <c r="G307" s="323"/>
      <c r="H307" s="323"/>
      <c r="I307" s="20"/>
    </row>
    <row r="308" spans="1:9">
      <c r="A308" s="187"/>
      <c r="B308" s="332"/>
      <c r="C308" s="187"/>
      <c r="D308" s="187"/>
      <c r="E308" s="269"/>
      <c r="F308" s="323"/>
      <c r="G308" s="323"/>
      <c r="H308" s="323"/>
      <c r="I308" s="20"/>
    </row>
    <row r="309" spans="1:9">
      <c r="A309" s="187"/>
      <c r="B309" s="332"/>
      <c r="C309" s="187"/>
      <c r="D309" s="187"/>
      <c r="E309" s="269"/>
      <c r="F309" s="323"/>
      <c r="G309" s="323"/>
      <c r="H309" s="323"/>
      <c r="I309" s="20"/>
    </row>
    <row r="310" spans="1:9">
      <c r="A310" s="187"/>
      <c r="B310" s="332"/>
      <c r="C310" s="187"/>
      <c r="D310" s="187"/>
      <c r="E310" s="269"/>
      <c r="F310" s="323"/>
      <c r="G310" s="323"/>
      <c r="H310" s="323"/>
      <c r="I310" s="20"/>
    </row>
    <row r="311" spans="1:9">
      <c r="A311" s="187"/>
      <c r="B311" s="332"/>
      <c r="C311" s="187"/>
      <c r="D311" s="187"/>
      <c r="E311" s="269"/>
      <c r="F311" s="323"/>
      <c r="G311" s="323"/>
      <c r="H311" s="323"/>
      <c r="I311" s="20"/>
    </row>
    <row r="312" spans="1:9">
      <c r="A312" s="187"/>
      <c r="B312" s="332"/>
      <c r="C312" s="187"/>
      <c r="D312" s="187"/>
      <c r="E312" s="269"/>
      <c r="F312" s="323"/>
      <c r="G312" s="323"/>
      <c r="H312" s="323"/>
      <c r="I312" s="20"/>
    </row>
    <row r="313" spans="1:9">
      <c r="A313" s="187"/>
      <c r="B313" s="332"/>
      <c r="C313" s="187"/>
      <c r="D313" s="187"/>
      <c r="E313" s="269"/>
      <c r="F313" s="323"/>
      <c r="G313" s="323"/>
      <c r="H313" s="323"/>
      <c r="I313" s="20"/>
    </row>
    <row r="314" spans="1:9">
      <c r="A314" s="187"/>
      <c r="B314" s="332"/>
      <c r="C314" s="187"/>
      <c r="D314" s="187"/>
      <c r="E314" s="269"/>
      <c r="F314" s="323"/>
      <c r="G314" s="323"/>
      <c r="H314" s="323"/>
      <c r="I314" s="20"/>
    </row>
    <row r="315" spans="1:9">
      <c r="A315" s="187"/>
      <c r="B315" s="332"/>
      <c r="C315" s="187"/>
      <c r="D315" s="187"/>
      <c r="E315" s="269"/>
      <c r="F315" s="323"/>
      <c r="G315" s="323"/>
      <c r="H315" s="323"/>
      <c r="I315" s="20"/>
    </row>
    <row r="316" spans="1:9">
      <c r="A316" s="187"/>
      <c r="B316" s="332"/>
      <c r="C316" s="187"/>
      <c r="D316" s="187"/>
      <c r="E316" s="269"/>
      <c r="F316" s="323"/>
      <c r="G316" s="323"/>
      <c r="H316" s="323"/>
      <c r="I316" s="20"/>
    </row>
    <row r="317" spans="1:9">
      <c r="A317" s="187"/>
      <c r="B317" s="332"/>
      <c r="C317" s="187"/>
      <c r="D317" s="187"/>
      <c r="E317" s="269"/>
      <c r="F317" s="323"/>
      <c r="G317" s="323"/>
      <c r="H317" s="323"/>
      <c r="I317" s="20"/>
    </row>
    <row r="318" spans="1:9">
      <c r="A318" s="187"/>
      <c r="B318" s="332"/>
      <c r="C318" s="187"/>
      <c r="D318" s="187"/>
      <c r="E318" s="269"/>
      <c r="F318" s="323"/>
      <c r="G318" s="323"/>
      <c r="H318" s="323"/>
      <c r="I318" s="20"/>
    </row>
    <row r="319" spans="1:9">
      <c r="A319" s="187"/>
      <c r="B319" s="332"/>
      <c r="C319" s="187"/>
      <c r="D319" s="187"/>
      <c r="E319" s="269"/>
      <c r="F319" s="323"/>
      <c r="G319" s="323"/>
      <c r="H319" s="323"/>
      <c r="I319" s="20"/>
    </row>
    <row r="320" spans="1:9">
      <c r="A320" s="187"/>
      <c r="B320" s="332"/>
      <c r="C320" s="187"/>
      <c r="D320" s="187"/>
      <c r="E320" s="269"/>
      <c r="F320" s="323"/>
      <c r="G320" s="323"/>
      <c r="H320" s="323"/>
      <c r="I320" s="20"/>
    </row>
    <row r="321" spans="1:9">
      <c r="A321" s="187"/>
      <c r="B321" s="332"/>
      <c r="C321" s="187"/>
      <c r="D321" s="187"/>
      <c r="E321" s="269"/>
      <c r="F321" s="323"/>
      <c r="G321" s="323"/>
      <c r="H321" s="323"/>
      <c r="I321" s="20"/>
    </row>
    <row r="322" spans="1:9">
      <c r="A322" s="187"/>
      <c r="B322" s="332"/>
      <c r="C322" s="187"/>
      <c r="D322" s="187"/>
      <c r="E322" s="269"/>
      <c r="F322" s="323"/>
      <c r="G322" s="323"/>
      <c r="H322" s="323"/>
      <c r="I322" s="20"/>
    </row>
    <row r="323" spans="1:9">
      <c r="A323" s="187"/>
      <c r="B323" s="332"/>
      <c r="C323" s="187"/>
      <c r="D323" s="187"/>
      <c r="E323" s="269"/>
      <c r="F323" s="323"/>
      <c r="G323" s="323"/>
      <c r="H323" s="323"/>
      <c r="I323" s="20"/>
    </row>
    <row r="324" spans="1:9">
      <c r="A324" s="187"/>
      <c r="B324" s="332"/>
      <c r="C324" s="187"/>
      <c r="D324" s="187"/>
      <c r="E324" s="269"/>
      <c r="F324" s="323"/>
      <c r="G324" s="323"/>
      <c r="H324" s="323"/>
      <c r="I324" s="20"/>
    </row>
    <row r="325" spans="1:9">
      <c r="A325" s="187"/>
      <c r="B325" s="332"/>
      <c r="C325" s="187"/>
      <c r="D325" s="187"/>
      <c r="E325" s="269"/>
      <c r="F325" s="323"/>
      <c r="G325" s="323"/>
      <c r="H325" s="323"/>
      <c r="I325" s="20"/>
    </row>
    <row r="326" spans="1:9">
      <c r="A326" s="187"/>
      <c r="B326" s="332"/>
      <c r="C326" s="187"/>
      <c r="D326" s="187"/>
      <c r="E326" s="269"/>
      <c r="F326" s="323"/>
      <c r="G326" s="323"/>
      <c r="H326" s="323"/>
      <c r="I326" s="20"/>
    </row>
    <row r="327" spans="1:9">
      <c r="A327" s="187"/>
      <c r="B327" s="332"/>
      <c r="C327" s="187"/>
      <c r="D327" s="187"/>
      <c r="E327" s="269"/>
      <c r="F327" s="323"/>
      <c r="G327" s="323"/>
      <c r="H327" s="323"/>
      <c r="I327" s="20"/>
    </row>
    <row r="328" spans="1:9">
      <c r="A328" s="187"/>
      <c r="B328" s="332"/>
      <c r="C328" s="187"/>
      <c r="D328" s="187"/>
      <c r="E328" s="269"/>
      <c r="F328" s="323"/>
      <c r="G328" s="323"/>
      <c r="H328" s="323"/>
      <c r="I328" s="20"/>
    </row>
    <row r="329" spans="1:9">
      <c r="A329" s="187"/>
      <c r="B329" s="332"/>
      <c r="C329" s="187"/>
      <c r="D329" s="187"/>
      <c r="E329" s="269"/>
      <c r="F329" s="323"/>
      <c r="G329" s="323"/>
      <c r="H329" s="323"/>
      <c r="I329" s="20"/>
    </row>
    <row r="330" spans="1:9">
      <c r="A330" s="187"/>
      <c r="B330" s="332"/>
      <c r="C330" s="187"/>
      <c r="D330" s="187"/>
      <c r="E330" s="269"/>
      <c r="F330" s="323"/>
      <c r="G330" s="323"/>
      <c r="H330" s="323"/>
      <c r="I330" s="20"/>
    </row>
    <row r="331" spans="1:9">
      <c r="A331" s="187"/>
      <c r="B331" s="332"/>
      <c r="C331" s="187"/>
      <c r="D331" s="187"/>
      <c r="E331" s="269"/>
      <c r="F331" s="323"/>
      <c r="G331" s="323"/>
      <c r="H331" s="323"/>
      <c r="I331" s="20"/>
    </row>
    <row r="332" spans="1:9">
      <c r="A332" s="187"/>
      <c r="B332" s="332"/>
      <c r="C332" s="187"/>
      <c r="D332" s="187"/>
      <c r="E332" s="269"/>
      <c r="F332" s="323"/>
      <c r="G332" s="323"/>
      <c r="H332" s="323"/>
      <c r="I332" s="20"/>
    </row>
    <row r="333" spans="1:9">
      <c r="A333" s="187"/>
      <c r="B333" s="332"/>
      <c r="C333" s="187"/>
      <c r="D333" s="187"/>
      <c r="E333" s="269"/>
      <c r="F333" s="323"/>
      <c r="G333" s="323"/>
      <c r="H333" s="323"/>
      <c r="I333" s="20"/>
    </row>
    <row r="334" spans="1:9">
      <c r="A334" s="187"/>
      <c r="B334" s="332"/>
      <c r="C334" s="187"/>
      <c r="D334" s="187"/>
      <c r="E334" s="269"/>
      <c r="F334" s="323"/>
      <c r="G334" s="323"/>
      <c r="H334" s="323"/>
      <c r="I334" s="20"/>
    </row>
    <row r="335" spans="1:9">
      <c r="A335" s="187"/>
      <c r="B335" s="332"/>
      <c r="C335" s="187"/>
      <c r="D335" s="187"/>
      <c r="E335" s="269"/>
      <c r="F335" s="323"/>
      <c r="G335" s="323"/>
      <c r="H335" s="323"/>
      <c r="I335" s="20"/>
    </row>
    <row r="336" spans="1:9">
      <c r="A336" s="187"/>
      <c r="B336" s="332"/>
      <c r="C336" s="187"/>
      <c r="D336" s="187"/>
      <c r="E336" s="269"/>
      <c r="F336" s="323"/>
      <c r="G336" s="323"/>
      <c r="H336" s="323"/>
      <c r="I336" s="20"/>
    </row>
    <row r="337" spans="1:9">
      <c r="A337" s="187"/>
      <c r="B337" s="332"/>
      <c r="C337" s="187"/>
      <c r="D337" s="187"/>
      <c r="E337" s="269"/>
      <c r="F337" s="323"/>
      <c r="G337" s="323"/>
      <c r="H337" s="323"/>
      <c r="I337" s="20"/>
    </row>
    <row r="338" spans="1:9">
      <c r="A338" s="187"/>
      <c r="B338" s="332"/>
      <c r="C338" s="187"/>
      <c r="D338" s="187"/>
      <c r="E338" s="269"/>
      <c r="F338" s="323"/>
      <c r="G338" s="323"/>
      <c r="H338" s="323"/>
      <c r="I338" s="20"/>
    </row>
    <row r="339" spans="1:9">
      <c r="A339" s="187"/>
      <c r="B339" s="332"/>
      <c r="C339" s="187"/>
      <c r="D339" s="187"/>
      <c r="E339" s="269"/>
      <c r="F339" s="323"/>
      <c r="G339" s="323"/>
      <c r="H339" s="323"/>
      <c r="I339" s="20"/>
    </row>
    <row r="340" spans="1:9">
      <c r="A340" s="187"/>
      <c r="B340" s="332"/>
      <c r="C340" s="187"/>
      <c r="D340" s="187"/>
      <c r="E340" s="269"/>
      <c r="F340" s="323"/>
      <c r="G340" s="323"/>
      <c r="H340" s="323"/>
      <c r="I340" s="20"/>
    </row>
    <row r="341" spans="1:9">
      <c r="A341" s="187"/>
      <c r="B341" s="332"/>
      <c r="C341" s="187"/>
      <c r="D341" s="187"/>
      <c r="E341" s="269"/>
      <c r="F341" s="323"/>
      <c r="G341" s="323"/>
      <c r="H341" s="323"/>
      <c r="I341" s="20"/>
    </row>
    <row r="342" spans="1:9">
      <c r="A342" s="187"/>
      <c r="B342" s="332"/>
      <c r="C342" s="187"/>
      <c r="D342" s="187"/>
      <c r="E342" s="269"/>
      <c r="F342" s="323"/>
      <c r="G342" s="323"/>
      <c r="H342" s="323"/>
      <c r="I342" s="20"/>
    </row>
    <row r="343" spans="1:9">
      <c r="A343" s="187"/>
      <c r="B343" s="332"/>
      <c r="C343" s="187"/>
      <c r="D343" s="187"/>
      <c r="E343" s="269"/>
      <c r="F343" s="323"/>
      <c r="G343" s="323"/>
      <c r="H343" s="323"/>
      <c r="I343" s="20"/>
    </row>
    <row r="344" spans="1:9">
      <c r="A344" s="187"/>
      <c r="B344" s="332"/>
      <c r="C344" s="187"/>
      <c r="D344" s="187"/>
      <c r="E344" s="269"/>
      <c r="F344" s="323"/>
      <c r="G344" s="323"/>
      <c r="H344" s="323"/>
      <c r="I344" s="20"/>
    </row>
    <row r="345" spans="1:9">
      <c r="A345" s="187"/>
      <c r="B345" s="332"/>
      <c r="C345" s="187"/>
      <c r="D345" s="187"/>
      <c r="E345" s="269"/>
      <c r="F345" s="323"/>
      <c r="G345" s="323"/>
      <c r="H345" s="323"/>
      <c r="I345" s="20"/>
    </row>
    <row r="346" spans="1:9">
      <c r="A346" s="187"/>
      <c r="B346" s="332"/>
      <c r="C346" s="187"/>
      <c r="D346" s="187"/>
      <c r="E346" s="269"/>
      <c r="F346" s="323"/>
      <c r="G346" s="323"/>
      <c r="H346" s="323"/>
      <c r="I346" s="20"/>
    </row>
    <row r="347" spans="1:9">
      <c r="A347" s="187"/>
      <c r="B347" s="332"/>
      <c r="C347" s="187"/>
      <c r="D347" s="187"/>
      <c r="E347" s="269"/>
      <c r="F347" s="323"/>
      <c r="G347" s="323"/>
      <c r="H347" s="323"/>
      <c r="I347" s="20"/>
    </row>
    <row r="348" spans="1:9">
      <c r="A348" s="187"/>
      <c r="B348" s="332"/>
      <c r="C348" s="187"/>
      <c r="D348" s="187"/>
      <c r="E348" s="269"/>
      <c r="F348" s="323"/>
      <c r="G348" s="323"/>
      <c r="H348" s="323"/>
      <c r="I348" s="20"/>
    </row>
    <row r="349" spans="1:9">
      <c r="A349" s="187"/>
      <c r="B349" s="332"/>
      <c r="C349" s="187"/>
      <c r="D349" s="187"/>
      <c r="E349" s="269"/>
      <c r="F349" s="323"/>
      <c r="G349" s="323"/>
      <c r="H349" s="323"/>
      <c r="I349" s="20"/>
    </row>
    <row r="350" spans="1:9">
      <c r="A350" s="187"/>
      <c r="B350" s="332"/>
      <c r="C350" s="187"/>
      <c r="D350" s="187"/>
      <c r="E350" s="269"/>
      <c r="F350" s="323"/>
      <c r="G350" s="323"/>
      <c r="H350" s="323"/>
      <c r="I350" s="20"/>
    </row>
    <row r="351" spans="1:9">
      <c r="A351" s="187"/>
      <c r="B351" s="332"/>
      <c r="C351" s="187"/>
      <c r="D351" s="187"/>
      <c r="E351" s="269"/>
      <c r="F351" s="323"/>
      <c r="G351" s="323"/>
      <c r="H351" s="323"/>
      <c r="I351" s="20"/>
    </row>
    <row r="352" spans="1:9">
      <c r="A352" s="187"/>
      <c r="B352" s="332"/>
      <c r="C352" s="187"/>
      <c r="D352" s="187"/>
      <c r="E352" s="269"/>
      <c r="F352" s="323"/>
      <c r="G352" s="323"/>
      <c r="H352" s="323"/>
      <c r="I352" s="20"/>
    </row>
    <row r="353" spans="1:9">
      <c r="A353" s="187"/>
      <c r="B353" s="332"/>
      <c r="C353" s="187"/>
      <c r="D353" s="187"/>
      <c r="E353" s="269"/>
      <c r="F353" s="323"/>
      <c r="G353" s="323"/>
      <c r="H353" s="323"/>
      <c r="I353" s="20"/>
    </row>
    <row r="354" spans="1:9">
      <c r="A354" s="187"/>
      <c r="B354" s="332"/>
      <c r="C354" s="187"/>
      <c r="D354" s="187"/>
      <c r="E354" s="269"/>
      <c r="F354" s="323"/>
      <c r="G354" s="323"/>
      <c r="H354" s="323"/>
      <c r="I354" s="20"/>
    </row>
    <row r="355" spans="1:9">
      <c r="A355" s="187"/>
      <c r="B355" s="332"/>
      <c r="C355" s="187"/>
      <c r="D355" s="187"/>
      <c r="E355" s="269"/>
      <c r="F355" s="323"/>
      <c r="G355" s="323"/>
      <c r="H355" s="323"/>
      <c r="I355" s="20"/>
    </row>
    <row r="356" spans="1:9">
      <c r="A356" s="187"/>
      <c r="B356" s="332"/>
      <c r="C356" s="187"/>
      <c r="D356" s="187"/>
      <c r="E356" s="269"/>
      <c r="F356" s="323"/>
      <c r="G356" s="323"/>
      <c r="H356" s="323"/>
      <c r="I356" s="20"/>
    </row>
    <row r="357" spans="1:9">
      <c r="A357" s="187"/>
      <c r="B357" s="332"/>
      <c r="C357" s="187"/>
      <c r="D357" s="187"/>
      <c r="E357" s="269"/>
      <c r="F357" s="323"/>
      <c r="G357" s="323"/>
      <c r="H357" s="323"/>
      <c r="I357" s="20"/>
    </row>
    <row r="358" spans="1:9">
      <c r="A358" s="187"/>
      <c r="B358" s="332"/>
      <c r="C358" s="187"/>
      <c r="D358" s="187"/>
      <c r="E358" s="269"/>
      <c r="F358" s="323"/>
      <c r="G358" s="323"/>
      <c r="H358" s="323"/>
      <c r="I358" s="20"/>
    </row>
    <row r="359" spans="1:9">
      <c r="A359" s="187"/>
      <c r="B359" s="332"/>
      <c r="C359" s="187"/>
      <c r="D359" s="187"/>
      <c r="E359" s="269"/>
      <c r="F359" s="323"/>
      <c r="G359" s="323"/>
      <c r="H359" s="323"/>
      <c r="I359" s="20"/>
    </row>
    <row r="360" spans="1:9">
      <c r="A360" s="187"/>
      <c r="B360" s="332"/>
      <c r="C360" s="187"/>
      <c r="D360" s="187"/>
      <c r="E360" s="269"/>
      <c r="F360" s="323"/>
      <c r="G360" s="323"/>
      <c r="H360" s="323"/>
      <c r="I360" s="20"/>
    </row>
    <row r="361" spans="1:9">
      <c r="A361" s="187"/>
      <c r="B361" s="332"/>
      <c r="C361" s="187"/>
      <c r="D361" s="187"/>
      <c r="E361" s="269"/>
      <c r="F361" s="323"/>
      <c r="G361" s="323"/>
      <c r="H361" s="323"/>
      <c r="I361" s="20"/>
    </row>
    <row r="362" spans="1:9">
      <c r="A362" s="187"/>
      <c r="B362" s="332"/>
      <c r="C362" s="187"/>
      <c r="D362" s="187"/>
      <c r="E362" s="269"/>
      <c r="F362" s="323"/>
      <c r="G362" s="323"/>
      <c r="H362" s="323"/>
      <c r="I362" s="20"/>
    </row>
    <row r="363" spans="1:9">
      <c r="A363" s="187"/>
      <c r="B363" s="332"/>
      <c r="C363" s="187"/>
      <c r="D363" s="187"/>
      <c r="E363" s="269"/>
      <c r="F363" s="323"/>
      <c r="G363" s="323"/>
      <c r="H363" s="323"/>
      <c r="I363" s="20"/>
    </row>
    <row r="364" spans="1:9">
      <c r="A364" s="187"/>
      <c r="B364" s="332"/>
      <c r="C364" s="187"/>
      <c r="D364" s="187"/>
      <c r="E364" s="269"/>
      <c r="F364" s="323"/>
      <c r="G364" s="323"/>
      <c r="H364" s="323"/>
      <c r="I364" s="20"/>
    </row>
    <row r="365" spans="1:9">
      <c r="A365" s="187"/>
      <c r="B365" s="332"/>
      <c r="C365" s="187"/>
      <c r="D365" s="187"/>
      <c r="E365" s="269"/>
      <c r="F365" s="323"/>
      <c r="G365" s="323"/>
      <c r="H365" s="323"/>
      <c r="I365" s="20"/>
    </row>
    <row r="366" spans="1:9">
      <c r="A366" s="187"/>
      <c r="B366" s="332"/>
      <c r="C366" s="187"/>
      <c r="D366" s="187"/>
      <c r="E366" s="269"/>
      <c r="F366" s="323"/>
      <c r="G366" s="323"/>
      <c r="H366" s="323"/>
      <c r="I366" s="20"/>
    </row>
    <row r="367" spans="1:9">
      <c r="A367" s="187"/>
      <c r="B367" s="332"/>
      <c r="C367" s="187"/>
      <c r="D367" s="187"/>
      <c r="E367" s="269"/>
      <c r="F367" s="323"/>
      <c r="G367" s="323"/>
      <c r="H367" s="323"/>
      <c r="I367" s="20"/>
    </row>
    <row r="368" spans="1:9">
      <c r="A368" s="187"/>
      <c r="B368" s="332"/>
      <c r="C368" s="187"/>
      <c r="D368" s="187"/>
      <c r="E368" s="269"/>
      <c r="F368" s="323"/>
      <c r="G368" s="323"/>
      <c r="H368" s="323"/>
      <c r="I368" s="20"/>
    </row>
    <row r="369" spans="1:9">
      <c r="A369" s="187"/>
      <c r="B369" s="332"/>
      <c r="C369" s="187"/>
      <c r="D369" s="187"/>
      <c r="E369" s="269"/>
      <c r="F369" s="323"/>
      <c r="G369" s="323"/>
      <c r="H369" s="323"/>
      <c r="I369" s="20"/>
    </row>
    <row r="370" spans="1:9">
      <c r="A370" s="187"/>
      <c r="B370" s="332"/>
      <c r="C370" s="187"/>
      <c r="D370" s="187"/>
      <c r="E370" s="269"/>
      <c r="F370" s="323"/>
      <c r="G370" s="323"/>
      <c r="H370" s="323"/>
      <c r="I370" s="20"/>
    </row>
    <row r="371" spans="1:9">
      <c r="A371" s="187"/>
      <c r="B371" s="332"/>
      <c r="C371" s="187"/>
      <c r="D371" s="187"/>
      <c r="E371" s="269"/>
      <c r="F371" s="323"/>
      <c r="G371" s="323"/>
      <c r="H371" s="323"/>
      <c r="I371" s="20"/>
    </row>
    <row r="372" spans="1:9">
      <c r="A372" s="187"/>
      <c r="B372" s="332"/>
      <c r="C372" s="187"/>
      <c r="D372" s="187"/>
      <c r="E372" s="269"/>
      <c r="F372" s="323"/>
      <c r="G372" s="323"/>
      <c r="H372" s="323"/>
      <c r="I372" s="20"/>
    </row>
    <row r="373" spans="1:9">
      <c r="A373" s="187"/>
      <c r="B373" s="332"/>
      <c r="C373" s="187"/>
      <c r="D373" s="187"/>
      <c r="E373" s="269"/>
      <c r="F373" s="323"/>
      <c r="G373" s="323"/>
      <c r="H373" s="323"/>
      <c r="I373" s="20"/>
    </row>
    <row r="374" spans="1:9">
      <c r="A374" s="187"/>
      <c r="B374" s="332"/>
      <c r="C374" s="187"/>
      <c r="D374" s="187"/>
      <c r="E374" s="269"/>
      <c r="F374" s="323"/>
      <c r="G374" s="323"/>
      <c r="H374" s="323"/>
      <c r="I374" s="20"/>
    </row>
    <row r="375" spans="1:9">
      <c r="A375" s="187"/>
      <c r="B375" s="332"/>
      <c r="C375" s="187"/>
      <c r="D375" s="187"/>
      <c r="E375" s="269"/>
      <c r="F375" s="323"/>
      <c r="G375" s="323"/>
      <c r="H375" s="323"/>
      <c r="I375" s="20"/>
    </row>
    <row r="376" spans="1:9">
      <c r="A376" s="187"/>
      <c r="B376" s="332"/>
      <c r="C376" s="187"/>
      <c r="D376" s="187"/>
      <c r="E376" s="269"/>
      <c r="F376" s="323"/>
      <c r="G376" s="323"/>
      <c r="H376" s="323"/>
      <c r="I376" s="20"/>
    </row>
    <row r="377" spans="1:9">
      <c r="A377" s="187"/>
      <c r="B377" s="332"/>
      <c r="C377" s="187"/>
      <c r="D377" s="187"/>
      <c r="E377" s="269"/>
      <c r="F377" s="323"/>
      <c r="G377" s="323"/>
      <c r="H377" s="323"/>
      <c r="I377" s="20"/>
    </row>
    <row r="378" spans="1:9">
      <c r="A378" s="187"/>
      <c r="B378" s="332"/>
      <c r="C378" s="187"/>
      <c r="D378" s="187"/>
      <c r="E378" s="269"/>
      <c r="F378" s="323"/>
      <c r="G378" s="323"/>
      <c r="H378" s="323"/>
      <c r="I378" s="20"/>
    </row>
    <row r="379" spans="1:9">
      <c r="A379" s="187"/>
      <c r="B379" s="332"/>
      <c r="C379" s="187"/>
      <c r="D379" s="187"/>
      <c r="E379" s="269"/>
      <c r="F379" s="323"/>
      <c r="G379" s="323"/>
      <c r="H379" s="323"/>
      <c r="I379" s="20"/>
    </row>
    <row r="380" spans="1:9">
      <c r="A380" s="187"/>
      <c r="B380" s="332"/>
      <c r="C380" s="187"/>
      <c r="D380" s="187"/>
      <c r="E380" s="269"/>
      <c r="F380" s="323"/>
      <c r="G380" s="323"/>
      <c r="H380" s="323"/>
      <c r="I380" s="20"/>
    </row>
    <row r="381" spans="1:9">
      <c r="A381" s="187"/>
      <c r="B381" s="332"/>
      <c r="C381" s="187"/>
      <c r="D381" s="187"/>
      <c r="E381" s="269"/>
      <c r="F381" s="323"/>
      <c r="G381" s="323"/>
      <c r="H381" s="323"/>
      <c r="I381" s="20"/>
    </row>
    <row r="382" spans="1:9">
      <c r="A382" s="187"/>
      <c r="B382" s="332"/>
      <c r="C382" s="187"/>
      <c r="D382" s="187"/>
      <c r="E382" s="269"/>
      <c r="F382" s="323"/>
      <c r="G382" s="323"/>
      <c r="H382" s="323"/>
      <c r="I382" s="20"/>
    </row>
    <row r="383" spans="1:9">
      <c r="A383" s="187"/>
      <c r="B383" s="332"/>
      <c r="C383" s="187"/>
      <c r="D383" s="187"/>
      <c r="E383" s="269"/>
      <c r="F383" s="323"/>
      <c r="G383" s="323"/>
      <c r="H383" s="323"/>
      <c r="I383" s="20"/>
    </row>
    <row r="384" spans="1:9">
      <c r="A384" s="187"/>
      <c r="B384" s="332"/>
      <c r="C384" s="187"/>
      <c r="D384" s="187"/>
      <c r="E384" s="269"/>
      <c r="F384" s="323"/>
      <c r="G384" s="323"/>
      <c r="H384" s="323"/>
      <c r="I384" s="20"/>
    </row>
    <row r="385" spans="1:9">
      <c r="A385" s="187"/>
      <c r="B385" s="332"/>
      <c r="C385" s="187"/>
      <c r="D385" s="187"/>
      <c r="E385" s="269"/>
      <c r="F385" s="323"/>
      <c r="G385" s="323"/>
      <c r="H385" s="323"/>
      <c r="I385" s="20"/>
    </row>
    <row r="386" spans="1:9">
      <c r="A386" s="187"/>
      <c r="B386" s="332"/>
      <c r="C386" s="187"/>
      <c r="D386" s="187"/>
      <c r="E386" s="269"/>
      <c r="F386" s="323"/>
      <c r="G386" s="323"/>
      <c r="H386" s="323"/>
      <c r="I386" s="20"/>
    </row>
    <row r="387" spans="1:9">
      <c r="A387" s="187"/>
      <c r="B387" s="332"/>
      <c r="C387" s="187"/>
      <c r="D387" s="187"/>
      <c r="E387" s="269"/>
      <c r="F387" s="323"/>
      <c r="G387" s="323"/>
      <c r="H387" s="323"/>
      <c r="I387" s="20"/>
    </row>
    <row r="388" spans="1:9">
      <c r="A388" s="187"/>
      <c r="B388" s="332"/>
      <c r="C388" s="187"/>
      <c r="D388" s="187"/>
      <c r="E388" s="269"/>
      <c r="F388" s="323"/>
      <c r="G388" s="323"/>
      <c r="H388" s="323"/>
      <c r="I388" s="20"/>
    </row>
    <row r="389" spans="1:9">
      <c r="A389" s="187"/>
      <c r="B389" s="332"/>
      <c r="C389" s="187"/>
      <c r="D389" s="187"/>
      <c r="E389" s="269"/>
      <c r="F389" s="323"/>
      <c r="G389" s="323"/>
      <c r="H389" s="323"/>
      <c r="I389" s="20"/>
    </row>
    <row r="390" spans="1:9">
      <c r="A390" s="187"/>
      <c r="B390" s="332"/>
      <c r="C390" s="187"/>
      <c r="D390" s="187"/>
      <c r="E390" s="269"/>
      <c r="F390" s="323"/>
      <c r="G390" s="323"/>
      <c r="H390" s="323"/>
      <c r="I390" s="20"/>
    </row>
    <row r="391" spans="1:9">
      <c r="A391" s="187"/>
      <c r="B391" s="332"/>
      <c r="C391" s="187"/>
      <c r="D391" s="187"/>
      <c r="E391" s="269"/>
      <c r="F391" s="323"/>
      <c r="G391" s="323"/>
      <c r="H391" s="323"/>
      <c r="I391" s="20"/>
    </row>
    <row r="392" spans="1:9">
      <c r="A392" s="187"/>
      <c r="B392" s="332"/>
      <c r="C392" s="187"/>
      <c r="D392" s="187"/>
      <c r="E392" s="269"/>
      <c r="F392" s="323"/>
      <c r="G392" s="323"/>
      <c r="H392" s="323"/>
      <c r="I392" s="20"/>
    </row>
    <row r="393" spans="1:9">
      <c r="A393" s="187"/>
      <c r="B393" s="332"/>
      <c r="C393" s="187"/>
      <c r="D393" s="187"/>
      <c r="E393" s="269"/>
      <c r="F393" s="323"/>
      <c r="G393" s="323"/>
      <c r="H393" s="323"/>
      <c r="I393" s="20"/>
    </row>
    <row r="394" spans="1:9">
      <c r="A394" s="187"/>
      <c r="B394" s="332"/>
      <c r="C394" s="187"/>
      <c r="D394" s="187"/>
      <c r="E394" s="269"/>
      <c r="F394" s="323"/>
      <c r="G394" s="323"/>
      <c r="H394" s="323"/>
      <c r="I394" s="20"/>
    </row>
    <row r="395" spans="1:9">
      <c r="A395" s="187"/>
      <c r="B395" s="332"/>
      <c r="C395" s="187"/>
      <c r="D395" s="187"/>
      <c r="E395" s="269"/>
      <c r="F395" s="323"/>
      <c r="G395" s="323"/>
      <c r="H395" s="323"/>
      <c r="I395" s="20"/>
    </row>
    <row r="396" spans="1:9">
      <c r="A396" s="187"/>
      <c r="B396" s="332"/>
      <c r="C396" s="187"/>
      <c r="D396" s="187"/>
      <c r="E396" s="269"/>
      <c r="F396" s="323"/>
      <c r="G396" s="323"/>
      <c r="H396" s="323"/>
      <c r="I396" s="20"/>
    </row>
    <row r="397" spans="1:9">
      <c r="A397" s="187"/>
      <c r="B397" s="332"/>
      <c r="C397" s="187"/>
      <c r="D397" s="187"/>
      <c r="E397" s="269"/>
      <c r="F397" s="323"/>
      <c r="G397" s="323"/>
      <c r="H397" s="323"/>
      <c r="I397" s="20"/>
    </row>
    <row r="398" spans="1:9">
      <c r="A398" s="187"/>
      <c r="B398" s="332"/>
      <c r="C398" s="187"/>
      <c r="D398" s="187"/>
      <c r="E398" s="269"/>
      <c r="F398" s="323"/>
      <c r="G398" s="323"/>
      <c r="H398" s="323"/>
      <c r="I398" s="20"/>
    </row>
    <row r="399" spans="1:9">
      <c r="A399" s="187"/>
      <c r="B399" s="332"/>
      <c r="C399" s="187"/>
      <c r="D399" s="187"/>
      <c r="E399" s="269"/>
      <c r="F399" s="323"/>
      <c r="G399" s="323"/>
      <c r="H399" s="323"/>
      <c r="I399" s="20"/>
    </row>
    <row r="400" spans="1:9">
      <c r="A400" s="187"/>
      <c r="B400" s="332"/>
      <c r="C400" s="187"/>
      <c r="D400" s="187"/>
      <c r="E400" s="269"/>
      <c r="F400" s="323"/>
      <c r="G400" s="323"/>
      <c r="H400" s="323"/>
      <c r="I400" s="20"/>
    </row>
    <row r="401" spans="1:9">
      <c r="A401" s="187"/>
      <c r="B401" s="332"/>
      <c r="C401" s="187"/>
      <c r="D401" s="187"/>
      <c r="E401" s="269"/>
      <c r="F401" s="323"/>
      <c r="G401" s="323"/>
      <c r="H401" s="323"/>
      <c r="I401" s="20"/>
    </row>
  </sheetData>
  <sheetProtection password="CC39" sheet="1" objects="1" scenarios="1"/>
  <mergeCells count="22">
    <mergeCell ref="C46:D46"/>
    <mergeCell ref="C50:D50"/>
    <mergeCell ref="C54:D54"/>
    <mergeCell ref="C58:D58"/>
    <mergeCell ref="C45:D45"/>
    <mergeCell ref="C53:D53"/>
    <mergeCell ref="C57:D57"/>
    <mergeCell ref="C49:D49"/>
    <mergeCell ref="A1:B1"/>
    <mergeCell ref="C1:H1"/>
    <mergeCell ref="C10:D10"/>
    <mergeCell ref="C42:D42"/>
    <mergeCell ref="C13:D13"/>
    <mergeCell ref="C12:D12"/>
    <mergeCell ref="C32:D32"/>
    <mergeCell ref="C36:D36"/>
    <mergeCell ref="C41:D41"/>
    <mergeCell ref="C37:D37"/>
    <mergeCell ref="C19:D19"/>
    <mergeCell ref="C21:D21"/>
    <mergeCell ref="C26:D26"/>
    <mergeCell ref="C28:D28"/>
  </mergeCells>
  <phoneticPr fontId="36" type="noConversion"/>
  <printOptions horizontalCentered="1"/>
  <pageMargins left="0.39370078740157483" right="0.39370078740157483" top="0.98425196850393704" bottom="0.59055118110236227" header="0.11811023622047245" footer="0.31496062992125984"/>
  <pageSetup paperSize="9" orientation="landscape" r:id="rId1"/>
  <headerFooter>
    <oddFooter>&amp;L&amp;"Calibri,Regular"&amp;K000000&amp;F&amp;C&amp;A&amp;R&amp;"Calibri,Regular"&amp;K000000&amp;P</oddFooter>
  </headerFooter>
</worksheet>
</file>

<file path=xl/worksheets/sheet16.xml><?xml version="1.0" encoding="utf-8"?>
<worksheet xmlns="http://schemas.openxmlformats.org/spreadsheetml/2006/main" xmlns:r="http://schemas.openxmlformats.org/officeDocument/2006/relationships">
  <dimension ref="A1:I357"/>
  <sheetViews>
    <sheetView showZeros="0" zoomScaleNormal="100" zoomScaleSheetLayoutView="110" zoomScalePageLayoutView="125" workbookViewId="0">
      <selection activeCell="D2" sqref="D2"/>
    </sheetView>
  </sheetViews>
  <sheetFormatPr defaultColWidth="8.85546875" defaultRowHeight="12.75"/>
  <cols>
    <col min="1" max="1" width="5.42578125" style="59" customWidth="1"/>
    <col min="2" max="2" width="9.5703125" style="333" customWidth="1"/>
    <col min="3" max="4" width="40.28515625" style="59" customWidth="1"/>
    <col min="5" max="5" width="5.7109375" style="59" customWidth="1"/>
    <col min="6" max="6" width="10" style="122" customWidth="1"/>
    <col min="7" max="7" width="11.7109375" style="122" customWidth="1"/>
    <col min="8" max="8" width="13.7109375" style="122" customWidth="1"/>
    <col min="9" max="9" width="5.28515625" style="17" customWidth="1"/>
    <col min="10" max="10" width="31.140625" style="17" customWidth="1"/>
    <col min="11" max="16384" width="8.85546875" style="17"/>
  </cols>
  <sheetData>
    <row r="1" spans="1:9" s="61" customFormat="1" ht="43.5" customHeight="1">
      <c r="A1" s="982" t="s">
        <v>327</v>
      </c>
      <c r="B1" s="982"/>
      <c r="C1" s="984" t="s">
        <v>1220</v>
      </c>
      <c r="D1" s="985"/>
      <c r="E1" s="985"/>
      <c r="F1" s="985"/>
      <c r="G1" s="985"/>
      <c r="H1" s="985"/>
      <c r="I1" s="235"/>
    </row>
    <row r="2" spans="1:9" s="61" customFormat="1" ht="8.25" customHeight="1">
      <c r="A2" s="62"/>
      <c r="B2" s="63"/>
      <c r="C2" s="64"/>
      <c r="D2" s="64"/>
      <c r="E2" s="65"/>
      <c r="F2" s="105"/>
      <c r="G2" s="106"/>
      <c r="H2" s="106"/>
    </row>
    <row r="3" spans="1:9" s="69" customFormat="1" ht="16.5" customHeight="1">
      <c r="A3" s="66"/>
      <c r="B3" s="75"/>
      <c r="C3" s="153" t="s">
        <v>330</v>
      </c>
      <c r="D3" s="152"/>
      <c r="E3" s="66"/>
      <c r="F3" s="107"/>
      <c r="G3" s="108"/>
      <c r="H3" s="108"/>
    </row>
    <row r="4" spans="1:9" s="72" customFormat="1" ht="15.75" customHeight="1">
      <c r="A4" s="70"/>
      <c r="B4" s="75" t="s">
        <v>884</v>
      </c>
      <c r="C4" s="184" t="s">
        <v>885</v>
      </c>
      <c r="D4" s="152"/>
      <c r="E4" s="71"/>
      <c r="F4" s="109"/>
      <c r="G4" s="110"/>
      <c r="H4" s="110"/>
    </row>
    <row r="5" spans="1:9" s="59" customFormat="1" ht="7.5" customHeight="1">
      <c r="A5" s="272"/>
      <c r="B5" s="273"/>
      <c r="C5" s="199"/>
      <c r="D5" s="199"/>
      <c r="F5" s="122"/>
      <c r="G5" s="122"/>
      <c r="H5" s="122"/>
    </row>
    <row r="6" spans="1:9" s="72" customFormat="1" ht="21" customHeight="1">
      <c r="A6" s="77" t="s">
        <v>334</v>
      </c>
      <c r="B6" s="78" t="s">
        <v>335</v>
      </c>
      <c r="C6" s="80" t="s">
        <v>88</v>
      </c>
      <c r="D6" s="80" t="s">
        <v>337</v>
      </c>
      <c r="E6" s="79" t="s">
        <v>336</v>
      </c>
      <c r="F6" s="111" t="s">
        <v>1651</v>
      </c>
      <c r="G6" s="389" t="s">
        <v>1650</v>
      </c>
      <c r="H6" s="389" t="s">
        <v>1649</v>
      </c>
      <c r="I6" s="81"/>
    </row>
    <row r="7" spans="1:9" ht="231" customHeight="1">
      <c r="A7" s="248">
        <f>'14.Keramicarski'!$A$55+1</f>
        <v>246</v>
      </c>
      <c r="B7" s="249" t="s">
        <v>878</v>
      </c>
      <c r="C7" s="464" t="s">
        <v>1668</v>
      </c>
      <c r="D7" s="43" t="s">
        <v>1669</v>
      </c>
      <c r="E7" s="313"/>
      <c r="F7" s="131"/>
      <c r="G7" s="131"/>
      <c r="H7" s="131"/>
    </row>
    <row r="8" spans="1:9" ht="25.5">
      <c r="A8" s="248"/>
      <c r="B8" s="249"/>
      <c r="C8" s="41" t="s">
        <v>879</v>
      </c>
      <c r="D8" s="41" t="s">
        <v>880</v>
      </c>
      <c r="E8" s="251"/>
      <c r="F8" s="134"/>
      <c r="G8" s="134"/>
      <c r="H8" s="134"/>
    </row>
    <row r="9" spans="1:9" ht="200.25" customHeight="1">
      <c r="A9" s="248"/>
      <c r="B9" s="249"/>
      <c r="C9" s="1092" t="s">
        <v>1475</v>
      </c>
      <c r="D9" s="1092"/>
      <c r="E9" s="251" t="s">
        <v>1</v>
      </c>
      <c r="F9" s="134">
        <v>3570</v>
      </c>
      <c r="G9" s="924"/>
      <c r="H9" s="134">
        <f>G9*F9</f>
        <v>0</v>
      </c>
    </row>
    <row r="10" spans="1:9" ht="14.25" customHeight="1">
      <c r="A10" s="253"/>
      <c r="B10" s="254"/>
      <c r="C10" s="1090"/>
      <c r="D10" s="1091"/>
      <c r="E10" s="341"/>
      <c r="F10" s="149"/>
      <c r="G10" s="919"/>
      <c r="H10" s="137">
        <f>G10*F10</f>
        <v>0</v>
      </c>
    </row>
    <row r="11" spans="1:9" ht="111" customHeight="1">
      <c r="A11" s="248">
        <f>A7+1</f>
        <v>247</v>
      </c>
      <c r="B11" s="249" t="s">
        <v>881</v>
      </c>
      <c r="C11" s="41" t="s">
        <v>1670</v>
      </c>
      <c r="D11" s="178" t="s">
        <v>1671</v>
      </c>
      <c r="E11" s="250"/>
      <c r="F11" s="134"/>
      <c r="G11" s="924"/>
      <c r="H11" s="134"/>
    </row>
    <row r="12" spans="1:9">
      <c r="A12" s="248"/>
      <c r="B12" s="249"/>
      <c r="C12" s="41" t="s">
        <v>882</v>
      </c>
      <c r="D12" s="41" t="s">
        <v>883</v>
      </c>
      <c r="E12" s="251"/>
      <c r="F12" s="134"/>
      <c r="G12" s="924"/>
      <c r="H12" s="134"/>
    </row>
    <row r="13" spans="1:9" ht="68.25" customHeight="1">
      <c r="A13" s="248"/>
      <c r="B13" s="249"/>
      <c r="C13" s="1071" t="s">
        <v>1589</v>
      </c>
      <c r="D13" s="1071"/>
      <c r="E13" s="251" t="s">
        <v>6</v>
      </c>
      <c r="F13" s="134">
        <v>90</v>
      </c>
      <c r="G13" s="924"/>
      <c r="H13" s="134">
        <f>G13*F13</f>
        <v>0</v>
      </c>
    </row>
    <row r="14" spans="1:9" ht="13.5" customHeight="1">
      <c r="A14" s="265"/>
      <c r="B14" s="266"/>
      <c r="C14" s="1088"/>
      <c r="D14" s="1089"/>
      <c r="E14" s="251"/>
      <c r="F14" s="134"/>
      <c r="G14" s="134"/>
      <c r="H14" s="134">
        <f>G14*F14</f>
        <v>0</v>
      </c>
    </row>
    <row r="15" spans="1:9">
      <c r="A15" s="327"/>
      <c r="B15" s="331"/>
      <c r="C15" s="191"/>
      <c r="D15" s="191"/>
      <c r="E15" s="328"/>
      <c r="F15" s="150"/>
      <c r="G15" s="150"/>
      <c r="H15" s="150"/>
    </row>
    <row r="16" spans="1:9" s="151" customFormat="1" ht="25.5" customHeight="1">
      <c r="A16" s="97"/>
      <c r="B16" s="270" t="str">
        <f>B4</f>
        <v>15</v>
      </c>
      <c r="C16" s="97" t="str">
        <f>C4</f>
        <v>PODOPOLAGAČKI RADOVI / FLOORING WORKS</v>
      </c>
      <c r="D16" s="97"/>
      <c r="E16" s="97"/>
      <c r="F16" s="209"/>
      <c r="G16" s="120" t="s">
        <v>338</v>
      </c>
      <c r="H16" s="119">
        <f>SUM(H7:H14)</f>
        <v>0</v>
      </c>
      <c r="I16" s="129"/>
    </row>
    <row r="17" spans="1:9">
      <c r="A17" s="187"/>
      <c r="B17" s="332"/>
      <c r="C17" s="187"/>
      <c r="D17" s="187"/>
      <c r="E17" s="187"/>
      <c r="F17" s="323"/>
      <c r="G17" s="323"/>
      <c r="H17" s="323"/>
      <c r="I17" s="20"/>
    </row>
    <row r="18" spans="1:9">
      <c r="A18" s="187"/>
      <c r="B18" s="332"/>
      <c r="C18" s="187"/>
      <c r="D18" s="187"/>
      <c r="E18" s="187"/>
      <c r="F18" s="323"/>
      <c r="G18" s="323"/>
      <c r="H18" s="323"/>
      <c r="I18" s="20"/>
    </row>
    <row r="19" spans="1:9">
      <c r="A19" s="187"/>
      <c r="B19" s="332"/>
      <c r="C19" s="187"/>
      <c r="D19" s="187"/>
      <c r="E19" s="187"/>
      <c r="F19" s="323"/>
      <c r="G19" s="323"/>
      <c r="H19" s="323"/>
      <c r="I19" s="20"/>
    </row>
    <row r="20" spans="1:9">
      <c r="A20" s="187"/>
      <c r="B20" s="332"/>
      <c r="C20" s="187"/>
      <c r="D20" s="187"/>
      <c r="E20" s="187"/>
      <c r="F20" s="323"/>
      <c r="G20" s="323"/>
      <c r="H20" s="323"/>
      <c r="I20" s="20"/>
    </row>
    <row r="21" spans="1:9">
      <c r="A21" s="187"/>
      <c r="B21" s="332"/>
      <c r="C21" s="187"/>
      <c r="D21" s="187"/>
      <c r="E21" s="187"/>
      <c r="F21" s="323"/>
      <c r="G21" s="323"/>
      <c r="H21" s="323"/>
      <c r="I21" s="20"/>
    </row>
    <row r="22" spans="1:9">
      <c r="A22" s="187"/>
      <c r="B22" s="332"/>
      <c r="C22" s="187"/>
      <c r="D22" s="187"/>
      <c r="E22" s="187"/>
      <c r="F22" s="323"/>
      <c r="G22" s="323"/>
      <c r="H22" s="323"/>
      <c r="I22" s="20"/>
    </row>
    <row r="23" spans="1:9">
      <c r="A23" s="187"/>
      <c r="B23" s="332"/>
      <c r="C23" s="187"/>
      <c r="D23" s="187"/>
      <c r="E23" s="187"/>
      <c r="F23" s="323"/>
      <c r="G23" s="323"/>
      <c r="H23" s="323"/>
      <c r="I23" s="20"/>
    </row>
    <row r="24" spans="1:9" ht="12" customHeight="1">
      <c r="A24" s="187"/>
      <c r="B24" s="332"/>
      <c r="C24" s="187"/>
      <c r="D24" s="187"/>
      <c r="E24" s="187"/>
      <c r="F24" s="323"/>
      <c r="G24" s="323"/>
      <c r="H24" s="323"/>
      <c r="I24" s="20"/>
    </row>
    <row r="25" spans="1:9" ht="12" customHeight="1">
      <c r="A25" s="187"/>
      <c r="B25" s="332"/>
      <c r="C25" s="187"/>
      <c r="D25" s="187"/>
      <c r="E25" s="187"/>
      <c r="F25" s="323"/>
      <c r="G25" s="323"/>
      <c r="H25" s="323"/>
      <c r="I25" s="20"/>
    </row>
    <row r="26" spans="1:9" ht="12" customHeight="1">
      <c r="A26" s="187"/>
      <c r="B26" s="332"/>
      <c r="C26" s="187"/>
      <c r="D26" s="187"/>
      <c r="E26" s="187"/>
      <c r="F26" s="323"/>
      <c r="G26" s="323"/>
      <c r="H26" s="323"/>
      <c r="I26" s="20"/>
    </row>
    <row r="27" spans="1:9" ht="12" customHeight="1">
      <c r="A27" s="187"/>
      <c r="B27" s="332"/>
      <c r="C27" s="187"/>
      <c r="D27" s="187"/>
      <c r="E27" s="187"/>
      <c r="F27" s="323"/>
      <c r="G27" s="323"/>
      <c r="H27" s="323"/>
      <c r="I27" s="20"/>
    </row>
    <row r="28" spans="1:9" ht="12" customHeight="1">
      <c r="A28" s="187"/>
      <c r="B28" s="332"/>
      <c r="C28" s="187"/>
      <c r="D28" s="187"/>
      <c r="E28" s="187"/>
      <c r="F28" s="323"/>
      <c r="G28" s="323"/>
      <c r="H28" s="323"/>
      <c r="I28" s="20"/>
    </row>
    <row r="29" spans="1:9" ht="12" customHeight="1">
      <c r="A29" s="187"/>
      <c r="B29" s="332"/>
      <c r="C29" s="187"/>
      <c r="D29" s="187"/>
      <c r="E29" s="187"/>
      <c r="F29" s="323"/>
      <c r="G29" s="323"/>
      <c r="H29" s="323"/>
      <c r="I29" s="20"/>
    </row>
    <row r="30" spans="1:9" ht="12" customHeight="1">
      <c r="A30" s="187"/>
      <c r="B30" s="332"/>
      <c r="C30" s="187"/>
      <c r="D30" s="187"/>
      <c r="E30" s="187"/>
      <c r="F30" s="323"/>
      <c r="G30" s="323"/>
      <c r="H30" s="323"/>
      <c r="I30" s="20"/>
    </row>
    <row r="31" spans="1:9" ht="12" customHeight="1">
      <c r="A31" s="187"/>
      <c r="B31" s="332"/>
      <c r="C31" s="187"/>
      <c r="D31" s="187"/>
      <c r="E31" s="187"/>
      <c r="F31" s="323"/>
      <c r="G31" s="323"/>
      <c r="H31" s="323"/>
      <c r="I31" s="20"/>
    </row>
    <row r="32" spans="1:9" ht="12" customHeight="1">
      <c r="A32" s="187"/>
      <c r="B32" s="332"/>
      <c r="C32" s="187"/>
      <c r="D32" s="187"/>
      <c r="E32" s="187"/>
      <c r="F32" s="323"/>
      <c r="G32" s="323"/>
      <c r="H32" s="323"/>
      <c r="I32" s="20"/>
    </row>
    <row r="33" spans="1:9" ht="15" customHeight="1">
      <c r="A33" s="187"/>
      <c r="B33" s="332"/>
      <c r="C33" s="187"/>
      <c r="D33" s="187"/>
      <c r="E33" s="187"/>
      <c r="F33" s="323"/>
      <c r="G33" s="323"/>
      <c r="H33" s="323"/>
      <c r="I33" s="20"/>
    </row>
    <row r="34" spans="1:9">
      <c r="A34" s="187"/>
      <c r="B34" s="332"/>
      <c r="C34" s="187"/>
      <c r="D34" s="187"/>
      <c r="E34" s="187"/>
      <c r="F34" s="323"/>
      <c r="G34" s="323"/>
      <c r="H34" s="323"/>
      <c r="I34" s="20"/>
    </row>
    <row r="35" spans="1:9">
      <c r="A35" s="187"/>
      <c r="B35" s="332"/>
      <c r="C35" s="187"/>
      <c r="D35" s="187"/>
      <c r="E35" s="187"/>
      <c r="F35" s="323"/>
      <c r="G35" s="323"/>
      <c r="H35" s="323"/>
      <c r="I35" s="20"/>
    </row>
    <row r="36" spans="1:9">
      <c r="A36" s="187"/>
      <c r="B36" s="332"/>
      <c r="C36" s="187"/>
      <c r="D36" s="187"/>
      <c r="E36" s="187"/>
      <c r="F36" s="323"/>
      <c r="G36" s="323"/>
      <c r="H36" s="323"/>
      <c r="I36" s="20"/>
    </row>
    <row r="37" spans="1:9">
      <c r="A37" s="187"/>
      <c r="B37" s="332"/>
      <c r="C37" s="187"/>
      <c r="D37" s="187"/>
      <c r="E37" s="187"/>
      <c r="F37" s="323"/>
      <c r="G37" s="323"/>
      <c r="H37" s="323"/>
      <c r="I37" s="20"/>
    </row>
    <row r="38" spans="1:9">
      <c r="A38" s="187"/>
      <c r="B38" s="332"/>
      <c r="C38" s="187"/>
      <c r="D38" s="187"/>
      <c r="E38" s="187"/>
      <c r="F38" s="323"/>
      <c r="G38" s="323"/>
      <c r="H38" s="323"/>
      <c r="I38" s="20"/>
    </row>
    <row r="39" spans="1:9">
      <c r="A39" s="187"/>
      <c r="B39" s="332"/>
      <c r="C39" s="187"/>
      <c r="D39" s="187"/>
      <c r="E39" s="187"/>
      <c r="F39" s="323"/>
      <c r="G39" s="323"/>
      <c r="H39" s="323"/>
      <c r="I39" s="20"/>
    </row>
    <row r="40" spans="1:9">
      <c r="A40" s="187"/>
      <c r="B40" s="332"/>
      <c r="C40" s="187"/>
      <c r="D40" s="187"/>
      <c r="E40" s="187"/>
      <c r="F40" s="323"/>
      <c r="G40" s="323"/>
      <c r="H40" s="323"/>
      <c r="I40" s="20"/>
    </row>
    <row r="41" spans="1:9">
      <c r="A41" s="187"/>
      <c r="B41" s="332"/>
      <c r="C41" s="187"/>
      <c r="D41" s="187"/>
      <c r="E41" s="187"/>
      <c r="F41" s="323"/>
      <c r="G41" s="323"/>
      <c r="H41" s="323"/>
      <c r="I41" s="20"/>
    </row>
    <row r="42" spans="1:9">
      <c r="A42" s="187"/>
      <c r="B42" s="332"/>
      <c r="C42" s="187"/>
      <c r="D42" s="187"/>
      <c r="E42" s="187"/>
      <c r="F42" s="323"/>
      <c r="G42" s="323"/>
      <c r="H42" s="323"/>
      <c r="I42" s="20"/>
    </row>
    <row r="43" spans="1:9">
      <c r="A43" s="187"/>
      <c r="B43" s="332"/>
      <c r="C43" s="187"/>
      <c r="D43" s="187"/>
      <c r="E43" s="187"/>
      <c r="F43" s="323"/>
      <c r="G43" s="323"/>
      <c r="H43" s="323"/>
      <c r="I43" s="20"/>
    </row>
    <row r="44" spans="1:9">
      <c r="A44" s="187"/>
      <c r="B44" s="332"/>
      <c r="C44" s="187"/>
      <c r="D44" s="187"/>
      <c r="E44" s="187"/>
      <c r="F44" s="323"/>
      <c r="G44" s="323"/>
      <c r="H44" s="323"/>
      <c r="I44" s="20"/>
    </row>
    <row r="45" spans="1:9">
      <c r="A45" s="187"/>
      <c r="B45" s="332"/>
      <c r="C45" s="187"/>
      <c r="D45" s="187"/>
      <c r="E45" s="187"/>
      <c r="F45" s="323"/>
      <c r="G45" s="323"/>
      <c r="H45" s="323"/>
      <c r="I45" s="20"/>
    </row>
    <row r="46" spans="1:9">
      <c r="A46" s="187"/>
      <c r="B46" s="332"/>
      <c r="C46" s="187"/>
      <c r="D46" s="187"/>
      <c r="E46" s="187"/>
      <c r="F46" s="323"/>
      <c r="G46" s="323"/>
      <c r="H46" s="323"/>
      <c r="I46" s="20"/>
    </row>
    <row r="47" spans="1:9">
      <c r="A47" s="187"/>
      <c r="B47" s="332"/>
      <c r="C47" s="187"/>
      <c r="D47" s="187"/>
      <c r="E47" s="187"/>
      <c r="F47" s="323"/>
      <c r="G47" s="323"/>
      <c r="H47" s="323"/>
      <c r="I47" s="20"/>
    </row>
    <row r="48" spans="1:9">
      <c r="A48" s="187"/>
      <c r="B48" s="332"/>
      <c r="C48" s="187"/>
      <c r="D48" s="187"/>
      <c r="E48" s="187"/>
      <c r="F48" s="323"/>
      <c r="G48" s="323"/>
      <c r="H48" s="323"/>
      <c r="I48" s="20"/>
    </row>
    <row r="49" spans="1:9">
      <c r="A49" s="187"/>
      <c r="B49" s="332"/>
      <c r="C49" s="187"/>
      <c r="D49" s="187"/>
      <c r="E49" s="187"/>
      <c r="F49" s="323"/>
      <c r="G49" s="323"/>
      <c r="H49" s="323"/>
      <c r="I49" s="20"/>
    </row>
    <row r="50" spans="1:9">
      <c r="A50" s="187"/>
      <c r="B50" s="332"/>
      <c r="C50" s="187"/>
      <c r="D50" s="187"/>
      <c r="E50" s="187"/>
      <c r="F50" s="323"/>
      <c r="G50" s="323"/>
      <c r="H50" s="323"/>
      <c r="I50" s="20"/>
    </row>
    <row r="51" spans="1:9">
      <c r="A51" s="187"/>
      <c r="B51" s="332"/>
      <c r="C51" s="187"/>
      <c r="D51" s="187"/>
      <c r="E51" s="187"/>
      <c r="F51" s="323"/>
      <c r="G51" s="323"/>
      <c r="H51" s="323"/>
      <c r="I51" s="20"/>
    </row>
    <row r="52" spans="1:9">
      <c r="A52" s="187"/>
      <c r="B52" s="332"/>
      <c r="C52" s="187"/>
      <c r="D52" s="187"/>
      <c r="E52" s="187"/>
      <c r="F52" s="323"/>
      <c r="G52" s="323"/>
      <c r="H52" s="323"/>
      <c r="I52" s="20"/>
    </row>
    <row r="53" spans="1:9">
      <c r="A53" s="187"/>
      <c r="B53" s="332"/>
      <c r="C53" s="187"/>
      <c r="D53" s="187"/>
      <c r="E53" s="187"/>
      <c r="F53" s="323"/>
      <c r="G53" s="323"/>
      <c r="H53" s="323"/>
      <c r="I53" s="20"/>
    </row>
    <row r="54" spans="1:9">
      <c r="A54" s="187"/>
      <c r="B54" s="332"/>
      <c r="C54" s="187"/>
      <c r="D54" s="187"/>
      <c r="E54" s="187"/>
      <c r="F54" s="323"/>
      <c r="G54" s="323"/>
      <c r="H54" s="323"/>
      <c r="I54" s="20"/>
    </row>
    <row r="55" spans="1:9">
      <c r="A55" s="187"/>
      <c r="B55" s="332"/>
      <c r="C55" s="187"/>
      <c r="D55" s="187"/>
      <c r="E55" s="187"/>
      <c r="F55" s="323"/>
      <c r="G55" s="323"/>
      <c r="H55" s="323"/>
      <c r="I55" s="20"/>
    </row>
    <row r="56" spans="1:9">
      <c r="A56" s="187"/>
      <c r="B56" s="332"/>
      <c r="C56" s="187"/>
      <c r="D56" s="187"/>
      <c r="E56" s="187"/>
      <c r="F56" s="323"/>
      <c r="G56" s="323"/>
      <c r="H56" s="323"/>
      <c r="I56" s="20"/>
    </row>
    <row r="57" spans="1:9">
      <c r="A57" s="187"/>
      <c r="B57" s="332"/>
      <c r="C57" s="187"/>
      <c r="D57" s="187"/>
      <c r="E57" s="187"/>
      <c r="F57" s="323"/>
      <c r="G57" s="323"/>
      <c r="H57" s="323"/>
      <c r="I57" s="20"/>
    </row>
    <row r="58" spans="1:9">
      <c r="A58" s="187"/>
      <c r="B58" s="332"/>
      <c r="C58" s="187"/>
      <c r="D58" s="187"/>
      <c r="E58" s="187"/>
      <c r="F58" s="323"/>
      <c r="G58" s="323"/>
      <c r="H58" s="323"/>
      <c r="I58" s="20"/>
    </row>
    <row r="59" spans="1:9">
      <c r="A59" s="187"/>
      <c r="B59" s="332"/>
      <c r="C59" s="187"/>
      <c r="D59" s="187"/>
      <c r="E59" s="187"/>
      <c r="F59" s="323"/>
      <c r="G59" s="323"/>
      <c r="H59" s="323"/>
      <c r="I59" s="20"/>
    </row>
    <row r="60" spans="1:9">
      <c r="A60" s="187"/>
      <c r="B60" s="332"/>
      <c r="C60" s="187"/>
      <c r="D60" s="187"/>
      <c r="E60" s="187"/>
      <c r="F60" s="323"/>
      <c r="G60" s="323"/>
      <c r="H60" s="323"/>
      <c r="I60" s="20"/>
    </row>
    <row r="61" spans="1:9">
      <c r="A61" s="187"/>
      <c r="B61" s="332"/>
      <c r="C61" s="187"/>
      <c r="D61" s="187"/>
      <c r="E61" s="187"/>
      <c r="F61" s="323"/>
      <c r="G61" s="323"/>
      <c r="H61" s="323"/>
      <c r="I61" s="20"/>
    </row>
    <row r="62" spans="1:9">
      <c r="A62" s="187"/>
      <c r="B62" s="332"/>
      <c r="C62" s="187"/>
      <c r="D62" s="187"/>
      <c r="E62" s="187"/>
      <c r="F62" s="323"/>
      <c r="G62" s="323"/>
      <c r="H62" s="323"/>
      <c r="I62" s="20"/>
    </row>
    <row r="63" spans="1:9">
      <c r="A63" s="187"/>
      <c r="B63" s="332"/>
      <c r="C63" s="187"/>
      <c r="D63" s="187"/>
      <c r="E63" s="187"/>
      <c r="F63" s="323"/>
      <c r="G63" s="323"/>
      <c r="H63" s="323"/>
      <c r="I63" s="20"/>
    </row>
    <row r="64" spans="1:9">
      <c r="A64" s="187"/>
      <c r="B64" s="332"/>
      <c r="C64" s="187"/>
      <c r="D64" s="187"/>
      <c r="E64" s="187"/>
      <c r="F64" s="323"/>
      <c r="G64" s="323"/>
      <c r="H64" s="323"/>
      <c r="I64" s="20"/>
    </row>
    <row r="65" spans="1:9">
      <c r="A65" s="187"/>
      <c r="B65" s="332"/>
      <c r="C65" s="187"/>
      <c r="D65" s="187"/>
      <c r="E65" s="187"/>
      <c r="F65" s="323"/>
      <c r="G65" s="323"/>
      <c r="H65" s="323"/>
      <c r="I65" s="20"/>
    </row>
    <row r="66" spans="1:9">
      <c r="A66" s="187"/>
      <c r="B66" s="332"/>
      <c r="C66" s="187"/>
      <c r="D66" s="187"/>
      <c r="E66" s="187"/>
      <c r="F66" s="323"/>
      <c r="G66" s="323"/>
      <c r="H66" s="323"/>
      <c r="I66" s="20"/>
    </row>
    <row r="67" spans="1:9">
      <c r="A67" s="187"/>
      <c r="B67" s="332"/>
      <c r="C67" s="187"/>
      <c r="D67" s="187"/>
      <c r="E67" s="187"/>
      <c r="F67" s="323"/>
      <c r="G67" s="323"/>
      <c r="H67" s="323"/>
      <c r="I67" s="20"/>
    </row>
    <row r="68" spans="1:9">
      <c r="A68" s="187"/>
      <c r="B68" s="332"/>
      <c r="C68" s="187"/>
      <c r="D68" s="187"/>
      <c r="E68" s="187"/>
      <c r="F68" s="323"/>
      <c r="G68" s="323"/>
      <c r="H68" s="323"/>
      <c r="I68" s="20"/>
    </row>
    <row r="69" spans="1:9">
      <c r="A69" s="187"/>
      <c r="B69" s="332"/>
      <c r="C69" s="187"/>
      <c r="D69" s="187"/>
      <c r="E69" s="187"/>
      <c r="F69" s="323"/>
      <c r="G69" s="323"/>
      <c r="H69" s="323"/>
      <c r="I69" s="20"/>
    </row>
    <row r="70" spans="1:9">
      <c r="A70" s="187"/>
      <c r="B70" s="332"/>
      <c r="C70" s="187"/>
      <c r="D70" s="187"/>
      <c r="E70" s="187"/>
      <c r="F70" s="323"/>
      <c r="G70" s="323"/>
      <c r="H70" s="323"/>
      <c r="I70" s="20"/>
    </row>
    <row r="71" spans="1:9">
      <c r="A71" s="187"/>
      <c r="B71" s="332"/>
      <c r="C71" s="187"/>
      <c r="D71" s="187"/>
      <c r="E71" s="187"/>
      <c r="F71" s="323"/>
      <c r="G71" s="323"/>
      <c r="H71" s="323"/>
      <c r="I71" s="20"/>
    </row>
    <row r="72" spans="1:9">
      <c r="A72" s="187"/>
      <c r="B72" s="332"/>
      <c r="C72" s="187"/>
      <c r="D72" s="187"/>
      <c r="E72" s="187"/>
      <c r="F72" s="323"/>
      <c r="G72" s="323"/>
      <c r="H72" s="323"/>
      <c r="I72" s="20"/>
    </row>
    <row r="73" spans="1:9">
      <c r="A73" s="187"/>
      <c r="B73" s="332"/>
      <c r="C73" s="187"/>
      <c r="D73" s="187"/>
      <c r="E73" s="187"/>
      <c r="F73" s="323"/>
      <c r="G73" s="323"/>
      <c r="H73" s="323"/>
      <c r="I73" s="20"/>
    </row>
    <row r="74" spans="1:9">
      <c r="A74" s="187"/>
      <c r="B74" s="332"/>
      <c r="C74" s="187"/>
      <c r="D74" s="187"/>
      <c r="E74" s="187"/>
      <c r="F74" s="323"/>
      <c r="G74" s="323"/>
      <c r="H74" s="323"/>
      <c r="I74" s="20"/>
    </row>
    <row r="75" spans="1:9">
      <c r="A75" s="187"/>
      <c r="B75" s="332"/>
      <c r="C75" s="187"/>
      <c r="D75" s="187"/>
      <c r="E75" s="187"/>
      <c r="F75" s="323"/>
      <c r="G75" s="323"/>
      <c r="H75" s="323"/>
      <c r="I75" s="20"/>
    </row>
    <row r="76" spans="1:9">
      <c r="A76" s="187"/>
      <c r="B76" s="332"/>
      <c r="C76" s="187"/>
      <c r="D76" s="187"/>
      <c r="E76" s="187"/>
      <c r="F76" s="323"/>
      <c r="G76" s="323"/>
      <c r="H76" s="323"/>
      <c r="I76" s="20"/>
    </row>
    <row r="77" spans="1:9">
      <c r="A77" s="187"/>
      <c r="B77" s="332"/>
      <c r="C77" s="187"/>
      <c r="D77" s="187"/>
      <c r="E77" s="187"/>
      <c r="F77" s="323"/>
      <c r="G77" s="323"/>
      <c r="H77" s="323"/>
      <c r="I77" s="20"/>
    </row>
    <row r="78" spans="1:9">
      <c r="A78" s="187"/>
      <c r="B78" s="332"/>
      <c r="C78" s="187"/>
      <c r="D78" s="187"/>
      <c r="E78" s="187"/>
      <c r="F78" s="323"/>
      <c r="G78" s="323"/>
      <c r="H78" s="323"/>
      <c r="I78" s="20"/>
    </row>
    <row r="79" spans="1:9">
      <c r="A79" s="187"/>
      <c r="B79" s="332"/>
      <c r="C79" s="187"/>
      <c r="D79" s="187"/>
      <c r="E79" s="187"/>
      <c r="F79" s="323"/>
      <c r="G79" s="323"/>
      <c r="H79" s="323"/>
      <c r="I79" s="20"/>
    </row>
    <row r="80" spans="1:9">
      <c r="A80" s="187"/>
      <c r="B80" s="332"/>
      <c r="C80" s="187"/>
      <c r="D80" s="187"/>
      <c r="E80" s="187"/>
      <c r="F80" s="323"/>
      <c r="G80" s="323"/>
      <c r="H80" s="323"/>
      <c r="I80" s="20"/>
    </row>
    <row r="81" spans="1:9">
      <c r="A81" s="187"/>
      <c r="B81" s="332"/>
      <c r="C81" s="187"/>
      <c r="D81" s="187"/>
      <c r="E81" s="187"/>
      <c r="F81" s="323"/>
      <c r="G81" s="323"/>
      <c r="H81" s="323"/>
      <c r="I81" s="20"/>
    </row>
    <row r="82" spans="1:9">
      <c r="A82" s="187"/>
      <c r="B82" s="332"/>
      <c r="C82" s="187"/>
      <c r="D82" s="187"/>
      <c r="E82" s="187"/>
      <c r="F82" s="323"/>
      <c r="G82" s="323"/>
      <c r="H82" s="323"/>
      <c r="I82" s="20"/>
    </row>
    <row r="83" spans="1:9">
      <c r="A83" s="187"/>
      <c r="B83" s="332"/>
      <c r="C83" s="187"/>
      <c r="D83" s="187"/>
      <c r="E83" s="187"/>
      <c r="F83" s="323"/>
      <c r="G83" s="323"/>
      <c r="H83" s="323"/>
      <c r="I83" s="20"/>
    </row>
    <row r="84" spans="1:9">
      <c r="A84" s="187"/>
      <c r="B84" s="332"/>
      <c r="C84" s="187"/>
      <c r="D84" s="187"/>
      <c r="E84" s="187"/>
      <c r="F84" s="323"/>
      <c r="G84" s="323"/>
      <c r="H84" s="323"/>
      <c r="I84" s="20"/>
    </row>
    <row r="85" spans="1:9">
      <c r="A85" s="187"/>
      <c r="B85" s="332"/>
      <c r="C85" s="187"/>
      <c r="D85" s="187"/>
      <c r="E85" s="187"/>
      <c r="F85" s="323"/>
      <c r="G85" s="323"/>
      <c r="H85" s="323"/>
      <c r="I85" s="20"/>
    </row>
    <row r="86" spans="1:9">
      <c r="A86" s="187"/>
      <c r="B86" s="332"/>
      <c r="C86" s="187"/>
      <c r="D86" s="187"/>
      <c r="E86" s="187"/>
      <c r="F86" s="323"/>
      <c r="G86" s="323"/>
      <c r="H86" s="323"/>
      <c r="I86" s="20"/>
    </row>
    <row r="87" spans="1:9">
      <c r="A87" s="187"/>
      <c r="B87" s="332"/>
      <c r="C87" s="187"/>
      <c r="D87" s="187"/>
      <c r="E87" s="187"/>
      <c r="F87" s="323"/>
      <c r="G87" s="323"/>
      <c r="H87" s="323"/>
      <c r="I87" s="20"/>
    </row>
    <row r="88" spans="1:9">
      <c r="A88" s="187"/>
      <c r="B88" s="332"/>
      <c r="C88" s="187"/>
      <c r="D88" s="187"/>
      <c r="E88" s="187"/>
      <c r="F88" s="323"/>
      <c r="G88" s="323"/>
      <c r="H88" s="323"/>
      <c r="I88" s="20"/>
    </row>
    <row r="89" spans="1:9">
      <c r="A89" s="187"/>
      <c r="B89" s="332"/>
      <c r="C89" s="187"/>
      <c r="D89" s="187"/>
      <c r="E89" s="187"/>
      <c r="F89" s="323"/>
      <c r="G89" s="323"/>
      <c r="H89" s="323"/>
      <c r="I89" s="20"/>
    </row>
    <row r="90" spans="1:9">
      <c r="A90" s="187"/>
      <c r="B90" s="332"/>
      <c r="C90" s="187"/>
      <c r="D90" s="187"/>
      <c r="E90" s="187"/>
      <c r="F90" s="323"/>
      <c r="G90" s="323"/>
      <c r="H90" s="323"/>
      <c r="I90" s="20"/>
    </row>
    <row r="91" spans="1:9">
      <c r="A91" s="187"/>
      <c r="B91" s="332"/>
      <c r="C91" s="187"/>
      <c r="D91" s="187"/>
      <c r="E91" s="187"/>
      <c r="F91" s="323"/>
      <c r="G91" s="323"/>
      <c r="H91" s="323"/>
      <c r="I91" s="20"/>
    </row>
    <row r="92" spans="1:9">
      <c r="A92" s="187"/>
      <c r="B92" s="332"/>
      <c r="C92" s="187"/>
      <c r="D92" s="187"/>
      <c r="E92" s="187"/>
      <c r="F92" s="323"/>
      <c r="G92" s="323"/>
      <c r="H92" s="323"/>
      <c r="I92" s="20"/>
    </row>
    <row r="93" spans="1:9">
      <c r="A93" s="187"/>
      <c r="B93" s="332"/>
      <c r="C93" s="187"/>
      <c r="D93" s="187"/>
      <c r="E93" s="187"/>
      <c r="F93" s="323"/>
      <c r="G93" s="323"/>
      <c r="H93" s="323"/>
      <c r="I93" s="20"/>
    </row>
    <row r="94" spans="1:9">
      <c r="A94" s="187"/>
      <c r="B94" s="332"/>
      <c r="C94" s="187"/>
      <c r="D94" s="187"/>
      <c r="E94" s="187"/>
      <c r="F94" s="323"/>
      <c r="G94" s="323"/>
      <c r="H94" s="323"/>
      <c r="I94" s="20"/>
    </row>
    <row r="95" spans="1:9">
      <c r="A95" s="187"/>
      <c r="B95" s="332"/>
      <c r="C95" s="187"/>
      <c r="D95" s="187"/>
      <c r="E95" s="187"/>
      <c r="F95" s="323"/>
      <c r="G95" s="323"/>
      <c r="H95" s="323"/>
      <c r="I95" s="20"/>
    </row>
    <row r="96" spans="1:9">
      <c r="A96" s="187"/>
      <c r="B96" s="332"/>
      <c r="C96" s="187"/>
      <c r="D96" s="187"/>
      <c r="E96" s="187"/>
      <c r="F96" s="323"/>
      <c r="G96" s="323"/>
      <c r="H96" s="323"/>
      <c r="I96" s="20"/>
    </row>
    <row r="97" spans="1:9">
      <c r="A97" s="187"/>
      <c r="B97" s="332"/>
      <c r="C97" s="187"/>
      <c r="D97" s="187"/>
      <c r="E97" s="187"/>
      <c r="F97" s="323"/>
      <c r="G97" s="323"/>
      <c r="H97" s="323"/>
      <c r="I97" s="20"/>
    </row>
    <row r="98" spans="1:9">
      <c r="A98" s="187"/>
      <c r="B98" s="332"/>
      <c r="C98" s="187"/>
      <c r="D98" s="187"/>
      <c r="E98" s="187"/>
      <c r="F98" s="323"/>
      <c r="G98" s="323"/>
      <c r="H98" s="323"/>
      <c r="I98" s="20"/>
    </row>
    <row r="99" spans="1:9">
      <c r="A99" s="187"/>
      <c r="B99" s="332"/>
      <c r="C99" s="187"/>
      <c r="D99" s="187"/>
      <c r="E99" s="187"/>
      <c r="F99" s="323"/>
      <c r="G99" s="323"/>
      <c r="H99" s="323"/>
      <c r="I99" s="20"/>
    </row>
    <row r="100" spans="1:9">
      <c r="A100" s="187"/>
      <c r="B100" s="332"/>
      <c r="C100" s="187"/>
      <c r="D100" s="187"/>
      <c r="E100" s="187"/>
      <c r="F100" s="323"/>
      <c r="G100" s="323"/>
      <c r="H100" s="323"/>
      <c r="I100" s="20"/>
    </row>
    <row r="101" spans="1:9">
      <c r="A101" s="187"/>
      <c r="B101" s="332"/>
      <c r="C101" s="187"/>
      <c r="D101" s="187"/>
      <c r="E101" s="187"/>
      <c r="F101" s="323"/>
      <c r="G101" s="323"/>
      <c r="H101" s="323"/>
      <c r="I101" s="20"/>
    </row>
    <row r="102" spans="1:9">
      <c r="A102" s="187"/>
      <c r="B102" s="332"/>
      <c r="C102" s="187"/>
      <c r="D102" s="187"/>
      <c r="E102" s="187"/>
      <c r="F102" s="323"/>
      <c r="G102" s="323"/>
      <c r="H102" s="323"/>
      <c r="I102" s="20"/>
    </row>
    <row r="103" spans="1:9">
      <c r="A103" s="187"/>
      <c r="B103" s="332"/>
      <c r="C103" s="187"/>
      <c r="D103" s="187"/>
      <c r="E103" s="187"/>
      <c r="F103" s="323"/>
      <c r="G103" s="323"/>
      <c r="H103" s="323"/>
      <c r="I103" s="20"/>
    </row>
    <row r="104" spans="1:9">
      <c r="A104" s="187"/>
      <c r="B104" s="332"/>
      <c r="C104" s="187"/>
      <c r="D104" s="187"/>
      <c r="E104" s="187"/>
      <c r="F104" s="323"/>
      <c r="G104" s="323"/>
      <c r="H104" s="323"/>
      <c r="I104" s="20"/>
    </row>
    <row r="105" spans="1:9">
      <c r="A105" s="187"/>
      <c r="B105" s="332"/>
      <c r="C105" s="187"/>
      <c r="D105" s="187"/>
      <c r="E105" s="187"/>
      <c r="F105" s="323"/>
      <c r="G105" s="323"/>
      <c r="H105" s="323"/>
      <c r="I105" s="20"/>
    </row>
    <row r="106" spans="1:9">
      <c r="A106" s="187"/>
      <c r="B106" s="332"/>
      <c r="C106" s="187"/>
      <c r="D106" s="187"/>
      <c r="E106" s="187"/>
      <c r="F106" s="323"/>
      <c r="G106" s="323"/>
      <c r="H106" s="323"/>
      <c r="I106" s="20"/>
    </row>
    <row r="107" spans="1:9">
      <c r="A107" s="187"/>
      <c r="B107" s="332"/>
      <c r="C107" s="187"/>
      <c r="D107" s="187"/>
      <c r="E107" s="187"/>
      <c r="F107" s="323"/>
      <c r="G107" s="323"/>
      <c r="H107" s="323"/>
      <c r="I107" s="20"/>
    </row>
    <row r="108" spans="1:9">
      <c r="A108" s="187"/>
      <c r="B108" s="332"/>
      <c r="C108" s="187"/>
      <c r="D108" s="187"/>
      <c r="E108" s="187"/>
      <c r="F108" s="323"/>
      <c r="G108" s="323"/>
      <c r="H108" s="323"/>
      <c r="I108" s="20"/>
    </row>
    <row r="109" spans="1:9">
      <c r="A109" s="187"/>
      <c r="B109" s="332"/>
      <c r="C109" s="187"/>
      <c r="D109" s="187"/>
      <c r="E109" s="187"/>
      <c r="F109" s="323"/>
      <c r="G109" s="323"/>
      <c r="H109" s="323"/>
      <c r="I109" s="20"/>
    </row>
    <row r="110" spans="1:9">
      <c r="A110" s="187"/>
      <c r="B110" s="332"/>
      <c r="C110" s="187"/>
      <c r="D110" s="187"/>
      <c r="E110" s="187"/>
      <c r="F110" s="323"/>
      <c r="G110" s="323"/>
      <c r="H110" s="323"/>
      <c r="I110" s="20"/>
    </row>
    <row r="111" spans="1:9">
      <c r="A111" s="187"/>
      <c r="B111" s="332"/>
      <c r="C111" s="187"/>
      <c r="D111" s="187"/>
      <c r="E111" s="187"/>
      <c r="F111" s="323"/>
      <c r="G111" s="323"/>
      <c r="H111" s="323"/>
      <c r="I111" s="20"/>
    </row>
    <row r="112" spans="1:9">
      <c r="A112" s="187"/>
      <c r="B112" s="332"/>
      <c r="C112" s="187"/>
      <c r="D112" s="187"/>
      <c r="E112" s="187"/>
      <c r="F112" s="323"/>
      <c r="G112" s="323"/>
      <c r="H112" s="323"/>
      <c r="I112" s="20"/>
    </row>
    <row r="113" spans="1:9">
      <c r="A113" s="187"/>
      <c r="B113" s="332"/>
      <c r="C113" s="187"/>
      <c r="D113" s="187"/>
      <c r="E113" s="187"/>
      <c r="F113" s="323"/>
      <c r="G113" s="323"/>
      <c r="H113" s="323"/>
      <c r="I113" s="20"/>
    </row>
    <row r="114" spans="1:9">
      <c r="A114" s="187"/>
      <c r="B114" s="332"/>
      <c r="C114" s="187"/>
      <c r="D114" s="187"/>
      <c r="E114" s="187"/>
      <c r="F114" s="323"/>
      <c r="G114" s="323"/>
      <c r="H114" s="323"/>
      <c r="I114" s="20"/>
    </row>
    <row r="115" spans="1:9">
      <c r="A115" s="187"/>
      <c r="B115" s="332"/>
      <c r="C115" s="187"/>
      <c r="D115" s="187"/>
      <c r="E115" s="187"/>
      <c r="F115" s="323"/>
      <c r="G115" s="323"/>
      <c r="H115" s="323"/>
      <c r="I115" s="20"/>
    </row>
    <row r="116" spans="1:9">
      <c r="A116" s="187"/>
      <c r="B116" s="332"/>
      <c r="C116" s="187"/>
      <c r="D116" s="187"/>
      <c r="E116" s="187"/>
      <c r="F116" s="323"/>
      <c r="G116" s="323"/>
      <c r="H116" s="323"/>
      <c r="I116" s="20"/>
    </row>
    <row r="117" spans="1:9">
      <c r="A117" s="187"/>
      <c r="B117" s="332"/>
      <c r="C117" s="187"/>
      <c r="D117" s="187"/>
      <c r="E117" s="187"/>
      <c r="F117" s="323"/>
      <c r="G117" s="323"/>
      <c r="H117" s="323"/>
      <c r="I117" s="20"/>
    </row>
    <row r="118" spans="1:9">
      <c r="A118" s="187"/>
      <c r="B118" s="332"/>
      <c r="C118" s="187"/>
      <c r="D118" s="187"/>
      <c r="E118" s="187"/>
      <c r="F118" s="323"/>
      <c r="G118" s="323"/>
      <c r="H118" s="323"/>
      <c r="I118" s="20"/>
    </row>
    <row r="119" spans="1:9">
      <c r="A119" s="187"/>
      <c r="B119" s="332"/>
      <c r="C119" s="187"/>
      <c r="D119" s="187"/>
      <c r="E119" s="187"/>
      <c r="F119" s="323"/>
      <c r="G119" s="323"/>
      <c r="H119" s="323"/>
      <c r="I119" s="20"/>
    </row>
    <row r="120" spans="1:9">
      <c r="A120" s="187"/>
      <c r="B120" s="332"/>
      <c r="C120" s="187"/>
      <c r="D120" s="187"/>
      <c r="E120" s="187"/>
      <c r="F120" s="323"/>
      <c r="G120" s="323"/>
      <c r="H120" s="323"/>
      <c r="I120" s="20"/>
    </row>
    <row r="121" spans="1:9">
      <c r="A121" s="187"/>
      <c r="B121" s="332"/>
      <c r="C121" s="187"/>
      <c r="D121" s="187"/>
      <c r="E121" s="187"/>
      <c r="F121" s="323"/>
      <c r="G121" s="323"/>
      <c r="H121" s="323"/>
      <c r="I121" s="20"/>
    </row>
    <row r="122" spans="1:9">
      <c r="A122" s="187"/>
      <c r="B122" s="332"/>
      <c r="C122" s="187"/>
      <c r="D122" s="187"/>
      <c r="E122" s="187"/>
      <c r="F122" s="323"/>
      <c r="G122" s="323"/>
      <c r="H122" s="323"/>
      <c r="I122" s="20"/>
    </row>
    <row r="123" spans="1:9">
      <c r="A123" s="187"/>
      <c r="B123" s="332"/>
      <c r="C123" s="187"/>
      <c r="D123" s="187"/>
      <c r="E123" s="187"/>
      <c r="F123" s="323"/>
      <c r="G123" s="323"/>
      <c r="H123" s="323"/>
      <c r="I123" s="20"/>
    </row>
    <row r="124" spans="1:9">
      <c r="A124" s="187"/>
      <c r="B124" s="332"/>
      <c r="C124" s="187"/>
      <c r="D124" s="187"/>
      <c r="E124" s="187"/>
      <c r="F124" s="323"/>
      <c r="G124" s="323"/>
      <c r="H124" s="323"/>
      <c r="I124" s="20"/>
    </row>
    <row r="125" spans="1:9">
      <c r="A125" s="187"/>
      <c r="B125" s="332"/>
      <c r="C125" s="187"/>
      <c r="D125" s="187"/>
      <c r="E125" s="187"/>
      <c r="F125" s="323"/>
      <c r="G125" s="323"/>
      <c r="H125" s="323"/>
      <c r="I125" s="20"/>
    </row>
    <row r="126" spans="1:9">
      <c r="A126" s="187"/>
      <c r="B126" s="332"/>
      <c r="C126" s="187"/>
      <c r="D126" s="187"/>
      <c r="E126" s="187"/>
      <c r="F126" s="323"/>
      <c r="G126" s="323"/>
      <c r="H126" s="323"/>
      <c r="I126" s="20"/>
    </row>
    <row r="127" spans="1:9">
      <c r="A127" s="187"/>
      <c r="B127" s="332"/>
      <c r="C127" s="187"/>
      <c r="D127" s="187"/>
      <c r="E127" s="187"/>
      <c r="F127" s="323"/>
      <c r="G127" s="323"/>
      <c r="H127" s="323"/>
      <c r="I127" s="20"/>
    </row>
    <row r="128" spans="1:9">
      <c r="A128" s="187"/>
      <c r="B128" s="332"/>
      <c r="C128" s="187"/>
      <c r="D128" s="187"/>
      <c r="E128" s="187"/>
      <c r="F128" s="323"/>
      <c r="G128" s="323"/>
      <c r="H128" s="323"/>
      <c r="I128" s="20"/>
    </row>
    <row r="129" spans="1:9">
      <c r="A129" s="187"/>
      <c r="B129" s="332"/>
      <c r="C129" s="187"/>
      <c r="D129" s="187"/>
      <c r="E129" s="187"/>
      <c r="F129" s="323"/>
      <c r="G129" s="323"/>
      <c r="H129" s="323"/>
      <c r="I129" s="20"/>
    </row>
    <row r="130" spans="1:9">
      <c r="A130" s="187"/>
      <c r="B130" s="332"/>
      <c r="C130" s="187"/>
      <c r="D130" s="187"/>
      <c r="E130" s="187"/>
      <c r="F130" s="323"/>
      <c r="G130" s="323"/>
      <c r="H130" s="323"/>
      <c r="I130" s="20"/>
    </row>
    <row r="131" spans="1:9">
      <c r="A131" s="187"/>
      <c r="B131" s="332"/>
      <c r="C131" s="187"/>
      <c r="D131" s="187"/>
      <c r="E131" s="187"/>
      <c r="F131" s="323"/>
      <c r="G131" s="323"/>
      <c r="H131" s="323"/>
      <c r="I131" s="20"/>
    </row>
    <row r="132" spans="1:9">
      <c r="A132" s="187"/>
      <c r="B132" s="332"/>
      <c r="C132" s="187"/>
      <c r="D132" s="187"/>
      <c r="E132" s="187"/>
      <c r="F132" s="323"/>
      <c r="G132" s="323"/>
      <c r="H132" s="323"/>
      <c r="I132" s="20"/>
    </row>
    <row r="133" spans="1:9">
      <c r="A133" s="187"/>
      <c r="B133" s="332"/>
      <c r="C133" s="187"/>
      <c r="D133" s="187"/>
      <c r="E133" s="187"/>
      <c r="F133" s="323"/>
      <c r="G133" s="323"/>
      <c r="H133" s="323"/>
      <c r="I133" s="20"/>
    </row>
    <row r="134" spans="1:9">
      <c r="A134" s="187"/>
      <c r="B134" s="332"/>
      <c r="C134" s="187"/>
      <c r="D134" s="187"/>
      <c r="E134" s="187"/>
      <c r="F134" s="323"/>
      <c r="G134" s="323"/>
      <c r="H134" s="323"/>
      <c r="I134" s="20"/>
    </row>
    <row r="135" spans="1:9">
      <c r="A135" s="187"/>
      <c r="B135" s="332"/>
      <c r="C135" s="187"/>
      <c r="D135" s="187"/>
      <c r="E135" s="187"/>
      <c r="F135" s="323"/>
      <c r="G135" s="323"/>
      <c r="H135" s="323"/>
      <c r="I135" s="20"/>
    </row>
    <row r="136" spans="1:9">
      <c r="A136" s="187"/>
      <c r="B136" s="332"/>
      <c r="C136" s="187"/>
      <c r="D136" s="187"/>
      <c r="E136" s="187"/>
      <c r="F136" s="323"/>
      <c r="G136" s="323"/>
      <c r="H136" s="323"/>
      <c r="I136" s="20"/>
    </row>
    <row r="137" spans="1:9">
      <c r="A137" s="187"/>
      <c r="B137" s="332"/>
      <c r="C137" s="187"/>
      <c r="D137" s="187"/>
      <c r="E137" s="187"/>
      <c r="F137" s="323"/>
      <c r="G137" s="323"/>
      <c r="H137" s="323"/>
      <c r="I137" s="20"/>
    </row>
    <row r="138" spans="1:9">
      <c r="A138" s="187"/>
      <c r="B138" s="332"/>
      <c r="C138" s="187"/>
      <c r="D138" s="187"/>
      <c r="E138" s="187"/>
      <c r="F138" s="323"/>
      <c r="G138" s="323"/>
      <c r="H138" s="323"/>
      <c r="I138" s="20"/>
    </row>
    <row r="139" spans="1:9">
      <c r="A139" s="187"/>
      <c r="B139" s="332"/>
      <c r="C139" s="187"/>
      <c r="D139" s="187"/>
      <c r="E139" s="187"/>
      <c r="F139" s="323"/>
      <c r="G139" s="323"/>
      <c r="H139" s="323"/>
      <c r="I139" s="20"/>
    </row>
    <row r="140" spans="1:9">
      <c r="A140" s="187"/>
      <c r="B140" s="332"/>
      <c r="C140" s="187"/>
      <c r="D140" s="187"/>
      <c r="E140" s="187"/>
      <c r="F140" s="323"/>
      <c r="G140" s="323"/>
      <c r="H140" s="323"/>
      <c r="I140" s="20"/>
    </row>
    <row r="141" spans="1:9">
      <c r="A141" s="187"/>
      <c r="B141" s="332"/>
      <c r="C141" s="187"/>
      <c r="D141" s="187"/>
      <c r="E141" s="187"/>
      <c r="F141" s="323"/>
      <c r="G141" s="323"/>
      <c r="H141" s="323"/>
      <c r="I141" s="20"/>
    </row>
    <row r="142" spans="1:9">
      <c r="A142" s="187"/>
      <c r="B142" s="332"/>
      <c r="C142" s="187"/>
      <c r="D142" s="187"/>
      <c r="E142" s="187"/>
      <c r="F142" s="323"/>
      <c r="G142" s="323"/>
      <c r="H142" s="323"/>
      <c r="I142" s="20"/>
    </row>
    <row r="143" spans="1:9">
      <c r="A143" s="187"/>
      <c r="B143" s="332"/>
      <c r="C143" s="187"/>
      <c r="D143" s="187"/>
      <c r="E143" s="187"/>
      <c r="F143" s="323"/>
      <c r="G143" s="323"/>
      <c r="H143" s="323"/>
      <c r="I143" s="20"/>
    </row>
    <row r="144" spans="1:9">
      <c r="A144" s="187"/>
      <c r="B144" s="332"/>
      <c r="C144" s="187"/>
      <c r="D144" s="187"/>
      <c r="E144" s="187"/>
      <c r="F144" s="323"/>
      <c r="G144" s="323"/>
      <c r="H144" s="323"/>
      <c r="I144" s="20"/>
    </row>
    <row r="145" spans="1:9">
      <c r="A145" s="187"/>
      <c r="B145" s="332"/>
      <c r="C145" s="187"/>
      <c r="D145" s="187"/>
      <c r="E145" s="187"/>
      <c r="F145" s="323"/>
      <c r="G145" s="323"/>
      <c r="H145" s="323"/>
      <c r="I145" s="20"/>
    </row>
    <row r="146" spans="1:9">
      <c r="A146" s="187"/>
      <c r="B146" s="332"/>
      <c r="C146" s="187"/>
      <c r="D146" s="187"/>
      <c r="E146" s="187"/>
      <c r="F146" s="323"/>
      <c r="G146" s="323"/>
      <c r="H146" s="323"/>
      <c r="I146" s="20"/>
    </row>
    <row r="147" spans="1:9">
      <c r="A147" s="187"/>
      <c r="B147" s="332"/>
      <c r="C147" s="187"/>
      <c r="D147" s="187"/>
      <c r="E147" s="187"/>
      <c r="F147" s="323"/>
      <c r="G147" s="323"/>
      <c r="H147" s="323"/>
      <c r="I147" s="20"/>
    </row>
    <row r="148" spans="1:9">
      <c r="A148" s="187"/>
      <c r="B148" s="332"/>
      <c r="C148" s="187"/>
      <c r="D148" s="187"/>
      <c r="E148" s="187"/>
      <c r="F148" s="323"/>
      <c r="G148" s="323"/>
      <c r="H148" s="323"/>
      <c r="I148" s="20"/>
    </row>
    <row r="149" spans="1:9">
      <c r="A149" s="187"/>
      <c r="B149" s="332"/>
      <c r="C149" s="187"/>
      <c r="D149" s="187"/>
      <c r="E149" s="187"/>
      <c r="F149" s="323"/>
      <c r="G149" s="323"/>
      <c r="H149" s="323"/>
      <c r="I149" s="20"/>
    </row>
    <row r="150" spans="1:9">
      <c r="A150" s="187"/>
      <c r="B150" s="332"/>
      <c r="C150" s="187"/>
      <c r="D150" s="187"/>
      <c r="E150" s="187"/>
      <c r="F150" s="323"/>
      <c r="G150" s="323"/>
      <c r="H150" s="323"/>
      <c r="I150" s="20"/>
    </row>
    <row r="151" spans="1:9">
      <c r="A151" s="187"/>
      <c r="B151" s="332"/>
      <c r="C151" s="187"/>
      <c r="D151" s="187"/>
      <c r="E151" s="187"/>
      <c r="F151" s="323"/>
      <c r="G151" s="323"/>
      <c r="H151" s="323"/>
      <c r="I151" s="20"/>
    </row>
    <row r="152" spans="1:9">
      <c r="A152" s="187"/>
      <c r="B152" s="332"/>
      <c r="C152" s="187"/>
      <c r="D152" s="187"/>
      <c r="E152" s="187"/>
      <c r="F152" s="323"/>
      <c r="G152" s="323"/>
      <c r="H152" s="323"/>
      <c r="I152" s="20"/>
    </row>
    <row r="153" spans="1:9">
      <c r="A153" s="187"/>
      <c r="B153" s="332"/>
      <c r="C153" s="187"/>
      <c r="D153" s="187"/>
      <c r="E153" s="187"/>
      <c r="F153" s="323"/>
      <c r="G153" s="323"/>
      <c r="H153" s="323"/>
      <c r="I153" s="20"/>
    </row>
    <row r="154" spans="1:9">
      <c r="A154" s="187"/>
      <c r="B154" s="332"/>
      <c r="C154" s="187"/>
      <c r="D154" s="187"/>
      <c r="E154" s="187"/>
      <c r="F154" s="323"/>
      <c r="G154" s="323"/>
      <c r="H154" s="323"/>
      <c r="I154" s="20"/>
    </row>
    <row r="155" spans="1:9">
      <c r="A155" s="187"/>
      <c r="B155" s="332"/>
      <c r="C155" s="187"/>
      <c r="D155" s="187"/>
      <c r="E155" s="187"/>
      <c r="F155" s="323"/>
      <c r="G155" s="323"/>
      <c r="H155" s="323"/>
      <c r="I155" s="20"/>
    </row>
    <row r="156" spans="1:9">
      <c r="A156" s="187"/>
      <c r="B156" s="332"/>
      <c r="C156" s="187"/>
      <c r="D156" s="187"/>
      <c r="E156" s="187"/>
      <c r="F156" s="323"/>
      <c r="G156" s="323"/>
      <c r="H156" s="323"/>
      <c r="I156" s="20"/>
    </row>
    <row r="157" spans="1:9">
      <c r="A157" s="187"/>
      <c r="B157" s="332"/>
      <c r="C157" s="187"/>
      <c r="D157" s="187"/>
      <c r="E157" s="187"/>
      <c r="F157" s="323"/>
      <c r="G157" s="323"/>
      <c r="H157" s="323"/>
      <c r="I157" s="20"/>
    </row>
    <row r="158" spans="1:9">
      <c r="A158" s="187"/>
      <c r="B158" s="332"/>
      <c r="C158" s="187"/>
      <c r="D158" s="187"/>
      <c r="E158" s="187"/>
      <c r="F158" s="323"/>
      <c r="G158" s="323"/>
      <c r="H158" s="323"/>
      <c r="I158" s="20"/>
    </row>
    <row r="159" spans="1:9">
      <c r="A159" s="187"/>
      <c r="B159" s="332"/>
      <c r="C159" s="187"/>
      <c r="D159" s="187"/>
      <c r="E159" s="187"/>
      <c r="F159" s="323"/>
      <c r="G159" s="323"/>
      <c r="H159" s="323"/>
      <c r="I159" s="20"/>
    </row>
    <row r="160" spans="1:9">
      <c r="A160" s="187"/>
      <c r="B160" s="332"/>
      <c r="C160" s="187"/>
      <c r="D160" s="187"/>
      <c r="E160" s="187"/>
      <c r="F160" s="323"/>
      <c r="G160" s="323"/>
      <c r="H160" s="323"/>
      <c r="I160" s="20"/>
    </row>
    <row r="161" spans="1:9">
      <c r="A161" s="187"/>
      <c r="B161" s="332"/>
      <c r="C161" s="187"/>
      <c r="D161" s="187"/>
      <c r="E161" s="187"/>
      <c r="F161" s="323"/>
      <c r="G161" s="323"/>
      <c r="H161" s="323"/>
      <c r="I161" s="20"/>
    </row>
    <row r="162" spans="1:9">
      <c r="A162" s="187"/>
      <c r="B162" s="332"/>
      <c r="C162" s="187"/>
      <c r="D162" s="187"/>
      <c r="E162" s="187"/>
      <c r="F162" s="323"/>
      <c r="G162" s="323"/>
      <c r="H162" s="323"/>
      <c r="I162" s="20"/>
    </row>
    <row r="163" spans="1:9">
      <c r="A163" s="187"/>
      <c r="B163" s="332"/>
      <c r="C163" s="187"/>
      <c r="D163" s="187"/>
      <c r="E163" s="187"/>
      <c r="F163" s="323"/>
      <c r="G163" s="323"/>
      <c r="H163" s="323"/>
      <c r="I163" s="20"/>
    </row>
    <row r="164" spans="1:9">
      <c r="A164" s="187"/>
      <c r="B164" s="332"/>
      <c r="C164" s="187"/>
      <c r="D164" s="187"/>
      <c r="E164" s="187"/>
      <c r="F164" s="323"/>
      <c r="G164" s="323"/>
      <c r="H164" s="323"/>
      <c r="I164" s="20"/>
    </row>
    <row r="165" spans="1:9">
      <c r="A165" s="187"/>
      <c r="B165" s="332"/>
      <c r="C165" s="187"/>
      <c r="D165" s="187"/>
      <c r="E165" s="187"/>
      <c r="F165" s="323"/>
      <c r="G165" s="323"/>
      <c r="H165" s="323"/>
      <c r="I165" s="20"/>
    </row>
    <row r="166" spans="1:9">
      <c r="A166" s="187"/>
      <c r="B166" s="332"/>
      <c r="C166" s="187"/>
      <c r="D166" s="187"/>
      <c r="E166" s="187"/>
      <c r="F166" s="323"/>
      <c r="G166" s="323"/>
      <c r="H166" s="323"/>
      <c r="I166" s="20"/>
    </row>
    <row r="167" spans="1:9">
      <c r="A167" s="187"/>
      <c r="B167" s="332"/>
      <c r="C167" s="187"/>
      <c r="D167" s="187"/>
      <c r="E167" s="187"/>
      <c r="F167" s="323"/>
      <c r="G167" s="323"/>
      <c r="H167" s="323"/>
      <c r="I167" s="20"/>
    </row>
    <row r="168" spans="1:9">
      <c r="A168" s="187"/>
      <c r="B168" s="332"/>
      <c r="C168" s="187"/>
      <c r="D168" s="187"/>
      <c r="E168" s="187"/>
      <c r="F168" s="323"/>
      <c r="G168" s="323"/>
      <c r="H168" s="323"/>
      <c r="I168" s="20"/>
    </row>
    <row r="169" spans="1:9">
      <c r="A169" s="187"/>
      <c r="B169" s="332"/>
      <c r="C169" s="187"/>
      <c r="D169" s="187"/>
      <c r="E169" s="187"/>
      <c r="F169" s="323"/>
      <c r="G169" s="323"/>
      <c r="H169" s="323"/>
      <c r="I169" s="20"/>
    </row>
    <row r="170" spans="1:9">
      <c r="A170" s="187"/>
      <c r="B170" s="332"/>
      <c r="C170" s="187"/>
      <c r="D170" s="187"/>
      <c r="E170" s="187"/>
      <c r="F170" s="323"/>
      <c r="G170" s="323"/>
      <c r="H170" s="323"/>
      <c r="I170" s="20"/>
    </row>
    <row r="171" spans="1:9">
      <c r="A171" s="187"/>
      <c r="B171" s="332"/>
      <c r="C171" s="187"/>
      <c r="D171" s="187"/>
      <c r="E171" s="187"/>
      <c r="F171" s="323"/>
      <c r="G171" s="323"/>
      <c r="H171" s="323"/>
      <c r="I171" s="20"/>
    </row>
    <row r="172" spans="1:9">
      <c r="A172" s="187"/>
      <c r="B172" s="332"/>
      <c r="C172" s="187"/>
      <c r="D172" s="187"/>
      <c r="E172" s="187"/>
      <c r="F172" s="323"/>
      <c r="G172" s="323"/>
      <c r="H172" s="323"/>
      <c r="I172" s="20"/>
    </row>
    <row r="173" spans="1:9">
      <c r="A173" s="187"/>
      <c r="B173" s="332"/>
      <c r="C173" s="187"/>
      <c r="D173" s="187"/>
      <c r="E173" s="187"/>
      <c r="F173" s="323"/>
      <c r="G173" s="323"/>
      <c r="H173" s="323"/>
      <c r="I173" s="20"/>
    </row>
    <row r="174" spans="1:9">
      <c r="A174" s="187"/>
      <c r="B174" s="332"/>
      <c r="C174" s="187"/>
      <c r="D174" s="187"/>
      <c r="E174" s="187"/>
      <c r="F174" s="323"/>
      <c r="G174" s="323"/>
      <c r="H174" s="323"/>
      <c r="I174" s="20"/>
    </row>
    <row r="175" spans="1:9">
      <c r="A175" s="187"/>
      <c r="B175" s="332"/>
      <c r="C175" s="187"/>
      <c r="D175" s="187"/>
      <c r="E175" s="187"/>
      <c r="F175" s="323"/>
      <c r="G175" s="323"/>
      <c r="H175" s="323"/>
      <c r="I175" s="20"/>
    </row>
    <row r="176" spans="1:9">
      <c r="A176" s="187"/>
      <c r="B176" s="332"/>
      <c r="C176" s="187"/>
      <c r="D176" s="187"/>
      <c r="E176" s="187"/>
      <c r="F176" s="323"/>
      <c r="G176" s="323"/>
      <c r="H176" s="323"/>
      <c r="I176" s="20"/>
    </row>
    <row r="177" spans="1:9">
      <c r="A177" s="187"/>
      <c r="B177" s="332"/>
      <c r="C177" s="187"/>
      <c r="D177" s="187"/>
      <c r="E177" s="187"/>
      <c r="F177" s="323"/>
      <c r="G177" s="323"/>
      <c r="H177" s="323"/>
      <c r="I177" s="20"/>
    </row>
    <row r="178" spans="1:9">
      <c r="A178" s="187"/>
      <c r="B178" s="332"/>
      <c r="C178" s="187"/>
      <c r="D178" s="187"/>
      <c r="E178" s="187"/>
      <c r="F178" s="323"/>
      <c r="G178" s="323"/>
      <c r="H178" s="323"/>
      <c r="I178" s="20"/>
    </row>
    <row r="179" spans="1:9">
      <c r="A179" s="187"/>
      <c r="B179" s="332"/>
      <c r="C179" s="187"/>
      <c r="D179" s="187"/>
      <c r="E179" s="187"/>
      <c r="F179" s="323"/>
      <c r="G179" s="323"/>
      <c r="H179" s="323"/>
      <c r="I179" s="20"/>
    </row>
    <row r="180" spans="1:9">
      <c r="A180" s="187"/>
      <c r="B180" s="332"/>
      <c r="C180" s="187"/>
      <c r="D180" s="187"/>
      <c r="E180" s="187"/>
      <c r="F180" s="323"/>
      <c r="G180" s="323"/>
      <c r="H180" s="323"/>
      <c r="I180" s="20"/>
    </row>
    <row r="181" spans="1:9">
      <c r="A181" s="187"/>
      <c r="B181" s="332"/>
      <c r="C181" s="187"/>
      <c r="D181" s="187"/>
      <c r="E181" s="187"/>
      <c r="F181" s="323"/>
      <c r="G181" s="323"/>
      <c r="H181" s="323"/>
      <c r="I181" s="20"/>
    </row>
    <row r="182" spans="1:9">
      <c r="A182" s="187"/>
      <c r="B182" s="332"/>
      <c r="C182" s="187"/>
      <c r="D182" s="187"/>
      <c r="E182" s="187"/>
      <c r="F182" s="323"/>
      <c r="G182" s="323"/>
      <c r="H182" s="323"/>
      <c r="I182" s="20"/>
    </row>
    <row r="183" spans="1:9">
      <c r="A183" s="187"/>
      <c r="B183" s="332"/>
      <c r="C183" s="187"/>
      <c r="D183" s="187"/>
      <c r="E183" s="187"/>
      <c r="F183" s="323"/>
      <c r="G183" s="323"/>
      <c r="H183" s="323"/>
      <c r="I183" s="20"/>
    </row>
    <row r="184" spans="1:9">
      <c r="A184" s="187"/>
      <c r="B184" s="332"/>
      <c r="C184" s="187"/>
      <c r="D184" s="187"/>
      <c r="E184" s="187"/>
      <c r="F184" s="323"/>
      <c r="G184" s="323"/>
      <c r="H184" s="323"/>
      <c r="I184" s="20"/>
    </row>
    <row r="185" spans="1:9">
      <c r="A185" s="187"/>
      <c r="B185" s="332"/>
      <c r="C185" s="187"/>
      <c r="D185" s="187"/>
      <c r="E185" s="187"/>
      <c r="F185" s="323"/>
      <c r="G185" s="323"/>
      <c r="H185" s="323"/>
      <c r="I185" s="20"/>
    </row>
    <row r="186" spans="1:9">
      <c r="A186" s="187"/>
      <c r="B186" s="332"/>
      <c r="C186" s="187"/>
      <c r="D186" s="187"/>
      <c r="E186" s="187"/>
      <c r="F186" s="323"/>
      <c r="G186" s="323"/>
      <c r="H186" s="323"/>
      <c r="I186" s="20"/>
    </row>
    <row r="187" spans="1:9">
      <c r="A187" s="187"/>
      <c r="B187" s="332"/>
      <c r="C187" s="187"/>
      <c r="D187" s="187"/>
      <c r="E187" s="187"/>
      <c r="F187" s="323"/>
      <c r="G187" s="323"/>
      <c r="H187" s="323"/>
      <c r="I187" s="20"/>
    </row>
    <row r="188" spans="1:9">
      <c r="A188" s="187"/>
      <c r="B188" s="332"/>
      <c r="C188" s="187"/>
      <c r="D188" s="187"/>
      <c r="E188" s="187"/>
      <c r="F188" s="323"/>
      <c r="G188" s="323"/>
      <c r="H188" s="323"/>
      <c r="I188" s="20"/>
    </row>
    <row r="189" spans="1:9">
      <c r="A189" s="187"/>
      <c r="B189" s="332"/>
      <c r="C189" s="187"/>
      <c r="D189" s="187"/>
      <c r="E189" s="187"/>
      <c r="F189" s="323"/>
      <c r="G189" s="323"/>
      <c r="H189" s="323"/>
      <c r="I189" s="20"/>
    </row>
    <row r="190" spans="1:9">
      <c r="A190" s="187"/>
      <c r="B190" s="332"/>
      <c r="C190" s="187"/>
      <c r="D190" s="187"/>
      <c r="E190" s="187"/>
      <c r="F190" s="323"/>
      <c r="G190" s="323"/>
      <c r="H190" s="323"/>
      <c r="I190" s="20"/>
    </row>
    <row r="191" spans="1:9">
      <c r="A191" s="187"/>
      <c r="B191" s="332"/>
      <c r="C191" s="187"/>
      <c r="D191" s="187"/>
      <c r="E191" s="187"/>
      <c r="F191" s="323"/>
      <c r="G191" s="323"/>
      <c r="H191" s="323"/>
      <c r="I191" s="20"/>
    </row>
    <row r="192" spans="1:9">
      <c r="A192" s="187"/>
      <c r="B192" s="332"/>
      <c r="C192" s="187"/>
      <c r="D192" s="187"/>
      <c r="E192" s="187"/>
      <c r="F192" s="323"/>
      <c r="G192" s="323"/>
      <c r="H192" s="323"/>
      <c r="I192" s="20"/>
    </row>
    <row r="193" spans="1:9">
      <c r="A193" s="187"/>
      <c r="B193" s="332"/>
      <c r="C193" s="187"/>
      <c r="D193" s="187"/>
      <c r="E193" s="187"/>
      <c r="F193" s="323"/>
      <c r="G193" s="323"/>
      <c r="H193" s="323"/>
      <c r="I193" s="20"/>
    </row>
    <row r="194" spans="1:9">
      <c r="A194" s="187"/>
      <c r="B194" s="332"/>
      <c r="C194" s="187"/>
      <c r="D194" s="187"/>
      <c r="E194" s="187"/>
      <c r="F194" s="323"/>
      <c r="G194" s="323"/>
      <c r="H194" s="323"/>
      <c r="I194" s="20"/>
    </row>
    <row r="195" spans="1:9">
      <c r="A195" s="187"/>
      <c r="B195" s="332"/>
      <c r="C195" s="187"/>
      <c r="D195" s="187"/>
      <c r="E195" s="187"/>
      <c r="F195" s="323"/>
      <c r="G195" s="323"/>
      <c r="H195" s="323"/>
      <c r="I195" s="20"/>
    </row>
    <row r="196" spans="1:9">
      <c r="A196" s="187"/>
      <c r="B196" s="332"/>
      <c r="C196" s="187"/>
      <c r="D196" s="187"/>
      <c r="E196" s="187"/>
      <c r="F196" s="323"/>
      <c r="G196" s="323"/>
      <c r="H196" s="323"/>
      <c r="I196" s="20"/>
    </row>
    <row r="197" spans="1:9">
      <c r="A197" s="187"/>
      <c r="B197" s="332"/>
      <c r="C197" s="187"/>
      <c r="D197" s="187"/>
      <c r="E197" s="187"/>
      <c r="F197" s="323"/>
      <c r="G197" s="323"/>
      <c r="H197" s="323"/>
      <c r="I197" s="20"/>
    </row>
    <row r="198" spans="1:9">
      <c r="A198" s="187"/>
      <c r="B198" s="332"/>
      <c r="C198" s="187"/>
      <c r="D198" s="187"/>
      <c r="E198" s="187"/>
      <c r="F198" s="323"/>
      <c r="G198" s="323"/>
      <c r="H198" s="323"/>
      <c r="I198" s="20"/>
    </row>
    <row r="199" spans="1:9">
      <c r="A199" s="187"/>
      <c r="B199" s="332"/>
      <c r="C199" s="187"/>
      <c r="D199" s="187"/>
      <c r="E199" s="187"/>
      <c r="F199" s="323"/>
      <c r="G199" s="323"/>
      <c r="H199" s="323"/>
      <c r="I199" s="20"/>
    </row>
    <row r="200" spans="1:9">
      <c r="A200" s="187"/>
      <c r="B200" s="332"/>
      <c r="C200" s="187"/>
      <c r="D200" s="187"/>
      <c r="E200" s="187"/>
      <c r="F200" s="323"/>
      <c r="G200" s="323"/>
      <c r="H200" s="323"/>
      <c r="I200" s="20"/>
    </row>
    <row r="201" spans="1:9">
      <c r="A201" s="187"/>
      <c r="B201" s="332"/>
      <c r="C201" s="187"/>
      <c r="D201" s="187"/>
      <c r="E201" s="187"/>
      <c r="F201" s="323"/>
      <c r="G201" s="323"/>
      <c r="H201" s="323"/>
      <c r="I201" s="20"/>
    </row>
    <row r="202" spans="1:9">
      <c r="A202" s="187"/>
      <c r="B202" s="332"/>
      <c r="C202" s="187"/>
      <c r="D202" s="187"/>
      <c r="E202" s="187"/>
      <c r="F202" s="323"/>
      <c r="G202" s="323"/>
      <c r="H202" s="323"/>
      <c r="I202" s="20"/>
    </row>
    <row r="203" spans="1:9">
      <c r="A203" s="187"/>
      <c r="B203" s="332"/>
      <c r="C203" s="187"/>
      <c r="D203" s="187"/>
      <c r="E203" s="187"/>
      <c r="F203" s="323"/>
      <c r="G203" s="323"/>
      <c r="H203" s="323"/>
      <c r="I203" s="20"/>
    </row>
    <row r="204" spans="1:9">
      <c r="A204" s="187"/>
      <c r="B204" s="332"/>
      <c r="C204" s="187"/>
      <c r="D204" s="187"/>
      <c r="E204" s="187"/>
      <c r="F204" s="323"/>
      <c r="G204" s="323"/>
      <c r="H204" s="323"/>
      <c r="I204" s="20"/>
    </row>
    <row r="205" spans="1:9">
      <c r="A205" s="187"/>
      <c r="B205" s="332"/>
      <c r="C205" s="187"/>
      <c r="D205" s="187"/>
      <c r="E205" s="187"/>
      <c r="F205" s="323"/>
      <c r="G205" s="323"/>
      <c r="H205" s="323"/>
      <c r="I205" s="20"/>
    </row>
    <row r="206" spans="1:9">
      <c r="A206" s="187"/>
      <c r="B206" s="332"/>
      <c r="C206" s="187"/>
      <c r="D206" s="187"/>
      <c r="E206" s="187"/>
      <c r="F206" s="323"/>
      <c r="G206" s="323"/>
      <c r="H206" s="323"/>
      <c r="I206" s="20"/>
    </row>
    <row r="207" spans="1:9">
      <c r="A207" s="187"/>
      <c r="B207" s="332"/>
      <c r="C207" s="187"/>
      <c r="D207" s="187"/>
      <c r="E207" s="187"/>
      <c r="F207" s="323"/>
      <c r="G207" s="323"/>
      <c r="H207" s="323"/>
      <c r="I207" s="20"/>
    </row>
    <row r="208" spans="1:9">
      <c r="A208" s="187"/>
      <c r="B208" s="332"/>
      <c r="C208" s="187"/>
      <c r="D208" s="187"/>
      <c r="E208" s="187"/>
      <c r="F208" s="323"/>
      <c r="G208" s="323"/>
      <c r="H208" s="323"/>
      <c r="I208" s="20"/>
    </row>
    <row r="209" spans="1:9">
      <c r="A209" s="187"/>
      <c r="B209" s="332"/>
      <c r="C209" s="187"/>
      <c r="D209" s="187"/>
      <c r="E209" s="187"/>
      <c r="F209" s="323"/>
      <c r="G209" s="323"/>
      <c r="H209" s="323"/>
      <c r="I209" s="20"/>
    </row>
    <row r="210" spans="1:9">
      <c r="A210" s="187"/>
      <c r="B210" s="332"/>
      <c r="C210" s="187"/>
      <c r="D210" s="187"/>
      <c r="E210" s="187"/>
      <c r="F210" s="323"/>
      <c r="G210" s="323"/>
      <c r="H210" s="323"/>
      <c r="I210" s="20"/>
    </row>
    <row r="211" spans="1:9">
      <c r="A211" s="187"/>
      <c r="B211" s="332"/>
      <c r="C211" s="187"/>
      <c r="D211" s="187"/>
      <c r="E211" s="187"/>
      <c r="F211" s="323"/>
      <c r="G211" s="323"/>
      <c r="H211" s="323"/>
      <c r="I211" s="20"/>
    </row>
    <row r="212" spans="1:9">
      <c r="A212" s="187"/>
      <c r="B212" s="332"/>
      <c r="C212" s="187"/>
      <c r="D212" s="187"/>
      <c r="E212" s="187"/>
      <c r="F212" s="323"/>
      <c r="G212" s="323"/>
      <c r="H212" s="323"/>
      <c r="I212" s="20"/>
    </row>
    <row r="213" spans="1:9">
      <c r="A213" s="187"/>
      <c r="B213" s="332"/>
      <c r="C213" s="187"/>
      <c r="D213" s="187"/>
      <c r="E213" s="187"/>
      <c r="F213" s="323"/>
      <c r="G213" s="323"/>
      <c r="H213" s="323"/>
      <c r="I213" s="20"/>
    </row>
    <row r="214" spans="1:9">
      <c r="A214" s="187"/>
      <c r="B214" s="332"/>
      <c r="C214" s="187"/>
      <c r="D214" s="187"/>
      <c r="E214" s="187"/>
      <c r="F214" s="323"/>
      <c r="G214" s="323"/>
      <c r="H214" s="323"/>
      <c r="I214" s="20"/>
    </row>
    <row r="215" spans="1:9">
      <c r="A215" s="187"/>
      <c r="B215" s="332"/>
      <c r="C215" s="187"/>
      <c r="D215" s="187"/>
      <c r="E215" s="187"/>
      <c r="F215" s="323"/>
      <c r="G215" s="323"/>
      <c r="H215" s="323"/>
      <c r="I215" s="20"/>
    </row>
    <row r="216" spans="1:9">
      <c r="A216" s="187"/>
      <c r="B216" s="332"/>
      <c r="C216" s="187"/>
      <c r="D216" s="187"/>
      <c r="E216" s="187"/>
      <c r="F216" s="323"/>
      <c r="G216" s="323"/>
      <c r="H216" s="323"/>
      <c r="I216" s="20"/>
    </row>
    <row r="217" spans="1:9">
      <c r="A217" s="187"/>
      <c r="B217" s="332"/>
      <c r="C217" s="187"/>
      <c r="D217" s="187"/>
      <c r="E217" s="187"/>
      <c r="F217" s="323"/>
      <c r="G217" s="323"/>
      <c r="H217" s="323"/>
      <c r="I217" s="20"/>
    </row>
    <row r="218" spans="1:9">
      <c r="A218" s="187"/>
      <c r="B218" s="332"/>
      <c r="C218" s="187"/>
      <c r="D218" s="187"/>
      <c r="E218" s="187"/>
      <c r="F218" s="323"/>
      <c r="G218" s="323"/>
      <c r="H218" s="323"/>
      <c r="I218" s="20"/>
    </row>
    <row r="219" spans="1:9">
      <c r="A219" s="187"/>
      <c r="B219" s="332"/>
      <c r="C219" s="187"/>
      <c r="D219" s="187"/>
      <c r="E219" s="187"/>
      <c r="F219" s="323"/>
      <c r="G219" s="323"/>
      <c r="H219" s="323"/>
      <c r="I219" s="20"/>
    </row>
    <row r="220" spans="1:9">
      <c r="A220" s="187"/>
      <c r="B220" s="332"/>
      <c r="C220" s="187"/>
      <c r="D220" s="187"/>
      <c r="E220" s="187"/>
      <c r="F220" s="323"/>
      <c r="G220" s="323"/>
      <c r="H220" s="323"/>
      <c r="I220" s="20"/>
    </row>
    <row r="221" spans="1:9">
      <c r="A221" s="187"/>
      <c r="B221" s="332"/>
      <c r="C221" s="187"/>
      <c r="D221" s="187"/>
      <c r="E221" s="187"/>
      <c r="F221" s="323"/>
      <c r="G221" s="323"/>
      <c r="H221" s="323"/>
      <c r="I221" s="20"/>
    </row>
    <row r="222" spans="1:9">
      <c r="A222" s="187"/>
      <c r="B222" s="332"/>
      <c r="C222" s="187"/>
      <c r="D222" s="187"/>
      <c r="E222" s="187"/>
      <c r="F222" s="323"/>
      <c r="G222" s="323"/>
      <c r="H222" s="323"/>
      <c r="I222" s="20"/>
    </row>
    <row r="223" spans="1:9">
      <c r="A223" s="187"/>
      <c r="B223" s="332"/>
      <c r="C223" s="187"/>
      <c r="D223" s="187"/>
      <c r="E223" s="187"/>
      <c r="F223" s="323"/>
      <c r="G223" s="323"/>
      <c r="H223" s="323"/>
      <c r="I223" s="20"/>
    </row>
    <row r="224" spans="1:9">
      <c r="A224" s="187"/>
      <c r="B224" s="332"/>
      <c r="C224" s="187"/>
      <c r="D224" s="187"/>
      <c r="E224" s="187"/>
      <c r="F224" s="323"/>
      <c r="G224" s="323"/>
      <c r="H224" s="323"/>
      <c r="I224" s="20"/>
    </row>
    <row r="225" spans="1:9">
      <c r="A225" s="187"/>
      <c r="B225" s="332"/>
      <c r="C225" s="187"/>
      <c r="D225" s="187"/>
      <c r="E225" s="187"/>
      <c r="F225" s="323"/>
      <c r="G225" s="323"/>
      <c r="H225" s="323"/>
      <c r="I225" s="20"/>
    </row>
    <row r="226" spans="1:9">
      <c r="A226" s="187"/>
      <c r="B226" s="332"/>
      <c r="C226" s="187"/>
      <c r="D226" s="187"/>
      <c r="E226" s="187"/>
      <c r="F226" s="323"/>
      <c r="G226" s="323"/>
      <c r="H226" s="323"/>
      <c r="I226" s="20"/>
    </row>
    <row r="227" spans="1:9">
      <c r="A227" s="187"/>
      <c r="B227" s="332"/>
      <c r="C227" s="187"/>
      <c r="D227" s="187"/>
      <c r="E227" s="187"/>
      <c r="F227" s="323"/>
      <c r="G227" s="323"/>
      <c r="H227" s="323"/>
      <c r="I227" s="20"/>
    </row>
    <row r="228" spans="1:9">
      <c r="A228" s="187"/>
      <c r="B228" s="332"/>
      <c r="C228" s="187"/>
      <c r="D228" s="187"/>
      <c r="E228" s="187"/>
      <c r="F228" s="323"/>
      <c r="G228" s="323"/>
      <c r="H228" s="323"/>
      <c r="I228" s="20"/>
    </row>
    <row r="229" spans="1:9">
      <c r="A229" s="187"/>
      <c r="B229" s="332"/>
      <c r="C229" s="187"/>
      <c r="D229" s="187"/>
      <c r="E229" s="187"/>
      <c r="F229" s="323"/>
      <c r="G229" s="323"/>
      <c r="H229" s="323"/>
      <c r="I229" s="20"/>
    </row>
    <row r="230" spans="1:9">
      <c r="A230" s="187"/>
      <c r="B230" s="332"/>
      <c r="C230" s="187"/>
      <c r="D230" s="187"/>
      <c r="E230" s="187"/>
      <c r="F230" s="323"/>
      <c r="G230" s="323"/>
      <c r="H230" s="323"/>
      <c r="I230" s="20"/>
    </row>
    <row r="231" spans="1:9">
      <c r="A231" s="187"/>
      <c r="B231" s="332"/>
      <c r="C231" s="187"/>
      <c r="D231" s="187"/>
      <c r="E231" s="187"/>
      <c r="F231" s="323"/>
      <c r="G231" s="323"/>
      <c r="H231" s="323"/>
      <c r="I231" s="20"/>
    </row>
    <row r="232" spans="1:9">
      <c r="A232" s="187"/>
      <c r="B232" s="332"/>
      <c r="C232" s="187"/>
      <c r="D232" s="187"/>
      <c r="E232" s="187"/>
      <c r="F232" s="323"/>
      <c r="G232" s="323"/>
      <c r="H232" s="323"/>
      <c r="I232" s="20"/>
    </row>
    <row r="233" spans="1:9">
      <c r="A233" s="187"/>
      <c r="B233" s="332"/>
      <c r="C233" s="187"/>
      <c r="D233" s="187"/>
      <c r="E233" s="187"/>
      <c r="F233" s="323"/>
      <c r="G233" s="323"/>
      <c r="H233" s="323"/>
      <c r="I233" s="20"/>
    </row>
    <row r="234" spans="1:9">
      <c r="A234" s="187"/>
      <c r="B234" s="332"/>
      <c r="C234" s="187"/>
      <c r="D234" s="187"/>
      <c r="E234" s="187"/>
      <c r="F234" s="323"/>
      <c r="G234" s="323"/>
      <c r="H234" s="323"/>
      <c r="I234" s="20"/>
    </row>
    <row r="235" spans="1:9">
      <c r="A235" s="187"/>
      <c r="B235" s="332"/>
      <c r="C235" s="187"/>
      <c r="D235" s="187"/>
      <c r="E235" s="187"/>
      <c r="F235" s="323"/>
      <c r="G235" s="323"/>
      <c r="H235" s="323"/>
      <c r="I235" s="20"/>
    </row>
    <row r="236" spans="1:9">
      <c r="A236" s="187"/>
      <c r="B236" s="332"/>
      <c r="C236" s="187"/>
      <c r="D236" s="187"/>
      <c r="E236" s="187"/>
      <c r="F236" s="323"/>
      <c r="G236" s="323"/>
      <c r="H236" s="323"/>
      <c r="I236" s="20"/>
    </row>
    <row r="237" spans="1:9">
      <c r="A237" s="187"/>
      <c r="B237" s="332"/>
      <c r="C237" s="187"/>
      <c r="D237" s="187"/>
      <c r="E237" s="187"/>
      <c r="F237" s="323"/>
      <c r="G237" s="323"/>
      <c r="H237" s="323"/>
      <c r="I237" s="20"/>
    </row>
    <row r="238" spans="1:9">
      <c r="A238" s="187"/>
      <c r="B238" s="332"/>
      <c r="C238" s="187"/>
      <c r="D238" s="187"/>
      <c r="E238" s="187"/>
      <c r="F238" s="323"/>
      <c r="G238" s="323"/>
      <c r="H238" s="323"/>
      <c r="I238" s="20"/>
    </row>
    <row r="239" spans="1:9">
      <c r="A239" s="187"/>
      <c r="B239" s="332"/>
      <c r="C239" s="187"/>
      <c r="D239" s="187"/>
      <c r="E239" s="187"/>
      <c r="F239" s="323"/>
      <c r="G239" s="323"/>
      <c r="H239" s="323"/>
      <c r="I239" s="20"/>
    </row>
    <row r="240" spans="1:9">
      <c r="A240" s="187"/>
      <c r="B240" s="332"/>
      <c r="C240" s="187"/>
      <c r="D240" s="187"/>
      <c r="E240" s="187"/>
      <c r="F240" s="323"/>
      <c r="G240" s="323"/>
      <c r="H240" s="323"/>
      <c r="I240" s="20"/>
    </row>
    <row r="241" spans="1:9">
      <c r="A241" s="187"/>
      <c r="B241" s="332"/>
      <c r="C241" s="187"/>
      <c r="D241" s="187"/>
      <c r="E241" s="187"/>
      <c r="F241" s="323"/>
      <c r="G241" s="323"/>
      <c r="H241" s="323"/>
      <c r="I241" s="20"/>
    </row>
    <row r="242" spans="1:9">
      <c r="A242" s="187"/>
      <c r="B242" s="332"/>
      <c r="C242" s="187"/>
      <c r="D242" s="187"/>
      <c r="E242" s="187"/>
      <c r="F242" s="323"/>
      <c r="G242" s="323"/>
      <c r="H242" s="323"/>
      <c r="I242" s="20"/>
    </row>
    <row r="243" spans="1:9">
      <c r="A243" s="187"/>
      <c r="B243" s="332"/>
      <c r="C243" s="187"/>
      <c r="D243" s="187"/>
      <c r="E243" s="187"/>
      <c r="F243" s="323"/>
      <c r="G243" s="323"/>
      <c r="H243" s="323"/>
      <c r="I243" s="20"/>
    </row>
    <row r="244" spans="1:9">
      <c r="A244" s="187"/>
      <c r="B244" s="332"/>
      <c r="C244" s="187"/>
      <c r="D244" s="187"/>
      <c r="E244" s="187"/>
      <c r="F244" s="323"/>
      <c r="G244" s="323"/>
      <c r="H244" s="323"/>
      <c r="I244" s="20"/>
    </row>
    <row r="245" spans="1:9">
      <c r="A245" s="187"/>
      <c r="B245" s="332"/>
      <c r="C245" s="187"/>
      <c r="D245" s="187"/>
      <c r="E245" s="187"/>
      <c r="F245" s="323"/>
      <c r="G245" s="323"/>
      <c r="H245" s="323"/>
      <c r="I245" s="20"/>
    </row>
    <row r="246" spans="1:9">
      <c r="A246" s="187"/>
      <c r="B246" s="332"/>
      <c r="C246" s="187"/>
      <c r="D246" s="187"/>
      <c r="E246" s="187"/>
      <c r="F246" s="323"/>
      <c r="G246" s="323"/>
      <c r="H246" s="323"/>
      <c r="I246" s="20"/>
    </row>
    <row r="247" spans="1:9">
      <c r="A247" s="187"/>
      <c r="B247" s="332"/>
      <c r="C247" s="187"/>
      <c r="D247" s="187"/>
      <c r="E247" s="187"/>
      <c r="F247" s="323"/>
      <c r="G247" s="323"/>
      <c r="H247" s="323"/>
      <c r="I247" s="20"/>
    </row>
    <row r="248" spans="1:9">
      <c r="A248" s="187"/>
      <c r="B248" s="332"/>
      <c r="C248" s="187"/>
      <c r="D248" s="187"/>
      <c r="E248" s="187"/>
      <c r="F248" s="323"/>
      <c r="G248" s="323"/>
      <c r="H248" s="323"/>
      <c r="I248" s="20"/>
    </row>
    <row r="249" spans="1:9">
      <c r="A249" s="187"/>
      <c r="B249" s="332"/>
      <c r="C249" s="187"/>
      <c r="D249" s="187"/>
      <c r="E249" s="187"/>
      <c r="F249" s="323"/>
      <c r="G249" s="323"/>
      <c r="H249" s="323"/>
      <c r="I249" s="20"/>
    </row>
    <row r="250" spans="1:9">
      <c r="A250" s="187"/>
      <c r="B250" s="332"/>
      <c r="C250" s="187"/>
      <c r="D250" s="187"/>
      <c r="E250" s="187"/>
      <c r="F250" s="323"/>
      <c r="G250" s="323"/>
      <c r="H250" s="323"/>
      <c r="I250" s="20"/>
    </row>
    <row r="251" spans="1:9">
      <c r="A251" s="187"/>
      <c r="B251" s="332"/>
      <c r="C251" s="187"/>
      <c r="D251" s="187"/>
      <c r="E251" s="187"/>
      <c r="F251" s="323"/>
      <c r="G251" s="323"/>
      <c r="H251" s="323"/>
      <c r="I251" s="20"/>
    </row>
    <row r="252" spans="1:9">
      <c r="A252" s="187"/>
      <c r="B252" s="332"/>
      <c r="C252" s="187"/>
      <c r="D252" s="187"/>
      <c r="E252" s="187"/>
      <c r="F252" s="323"/>
      <c r="G252" s="323"/>
      <c r="H252" s="323"/>
      <c r="I252" s="20"/>
    </row>
    <row r="253" spans="1:9">
      <c r="A253" s="187"/>
      <c r="B253" s="332"/>
      <c r="C253" s="187"/>
      <c r="D253" s="187"/>
      <c r="E253" s="187"/>
      <c r="F253" s="323"/>
      <c r="G253" s="323"/>
      <c r="H253" s="323"/>
      <c r="I253" s="20"/>
    </row>
    <row r="254" spans="1:9">
      <c r="A254" s="187"/>
      <c r="B254" s="332"/>
      <c r="C254" s="187"/>
      <c r="D254" s="187"/>
      <c r="E254" s="187"/>
      <c r="F254" s="323"/>
      <c r="G254" s="323"/>
      <c r="H254" s="323"/>
      <c r="I254" s="20"/>
    </row>
    <row r="255" spans="1:9">
      <c r="A255" s="187"/>
      <c r="B255" s="332"/>
      <c r="C255" s="187"/>
      <c r="D255" s="187"/>
      <c r="E255" s="187"/>
      <c r="F255" s="323"/>
      <c r="G255" s="323"/>
      <c r="H255" s="323"/>
      <c r="I255" s="20"/>
    </row>
    <row r="256" spans="1:9">
      <c r="A256" s="187"/>
      <c r="B256" s="332"/>
      <c r="C256" s="187"/>
      <c r="D256" s="187"/>
      <c r="E256" s="187"/>
      <c r="F256" s="323"/>
      <c r="G256" s="323"/>
      <c r="H256" s="323"/>
      <c r="I256" s="20"/>
    </row>
    <row r="257" spans="1:9">
      <c r="A257" s="187"/>
      <c r="B257" s="332"/>
      <c r="C257" s="187"/>
      <c r="D257" s="187"/>
      <c r="E257" s="187"/>
      <c r="F257" s="323"/>
      <c r="G257" s="323"/>
      <c r="H257" s="323"/>
      <c r="I257" s="20"/>
    </row>
    <row r="258" spans="1:9">
      <c r="A258" s="187"/>
      <c r="B258" s="332"/>
      <c r="C258" s="187"/>
      <c r="D258" s="187"/>
      <c r="E258" s="187"/>
      <c r="F258" s="323"/>
      <c r="G258" s="323"/>
      <c r="H258" s="323"/>
      <c r="I258" s="20"/>
    </row>
    <row r="259" spans="1:9">
      <c r="A259" s="187"/>
      <c r="B259" s="332"/>
      <c r="C259" s="187"/>
      <c r="D259" s="187"/>
      <c r="E259" s="187"/>
      <c r="F259" s="323"/>
      <c r="G259" s="323"/>
      <c r="H259" s="323"/>
      <c r="I259" s="20"/>
    </row>
    <row r="260" spans="1:9">
      <c r="A260" s="187"/>
      <c r="B260" s="332"/>
      <c r="C260" s="187"/>
      <c r="D260" s="187"/>
      <c r="E260" s="187"/>
      <c r="F260" s="323"/>
      <c r="G260" s="323"/>
      <c r="H260" s="323"/>
      <c r="I260" s="20"/>
    </row>
    <row r="261" spans="1:9">
      <c r="A261" s="187"/>
      <c r="B261" s="332"/>
      <c r="C261" s="187"/>
      <c r="D261" s="187"/>
      <c r="E261" s="187"/>
      <c r="F261" s="323"/>
      <c r="G261" s="323"/>
      <c r="H261" s="323"/>
      <c r="I261" s="20"/>
    </row>
    <row r="262" spans="1:9">
      <c r="A262" s="187"/>
      <c r="B262" s="332"/>
      <c r="C262" s="187"/>
      <c r="D262" s="187"/>
      <c r="E262" s="187"/>
      <c r="F262" s="323"/>
      <c r="G262" s="323"/>
      <c r="H262" s="323"/>
      <c r="I262" s="20"/>
    </row>
    <row r="263" spans="1:9">
      <c r="A263" s="187"/>
      <c r="B263" s="332"/>
      <c r="C263" s="187"/>
      <c r="D263" s="187"/>
      <c r="E263" s="187"/>
      <c r="F263" s="323"/>
      <c r="G263" s="323"/>
      <c r="H263" s="323"/>
      <c r="I263" s="20"/>
    </row>
    <row r="264" spans="1:9">
      <c r="A264" s="187"/>
      <c r="B264" s="332"/>
      <c r="C264" s="187"/>
      <c r="D264" s="187"/>
      <c r="E264" s="187"/>
      <c r="F264" s="323"/>
      <c r="G264" s="323"/>
      <c r="H264" s="323"/>
      <c r="I264" s="20"/>
    </row>
    <row r="265" spans="1:9">
      <c r="A265" s="187"/>
      <c r="B265" s="332"/>
      <c r="C265" s="187"/>
      <c r="D265" s="187"/>
      <c r="E265" s="187"/>
      <c r="F265" s="323"/>
      <c r="G265" s="323"/>
      <c r="H265" s="323"/>
      <c r="I265" s="20"/>
    </row>
    <row r="266" spans="1:9">
      <c r="A266" s="187"/>
      <c r="B266" s="332"/>
      <c r="C266" s="187"/>
      <c r="D266" s="187"/>
      <c r="E266" s="187"/>
      <c r="F266" s="323"/>
      <c r="G266" s="323"/>
      <c r="H266" s="323"/>
      <c r="I266" s="20"/>
    </row>
    <row r="267" spans="1:9">
      <c r="A267" s="187"/>
      <c r="B267" s="332"/>
      <c r="C267" s="187"/>
      <c r="D267" s="187"/>
      <c r="E267" s="187"/>
      <c r="F267" s="323"/>
      <c r="G267" s="323"/>
      <c r="H267" s="323"/>
      <c r="I267" s="20"/>
    </row>
    <row r="268" spans="1:9">
      <c r="A268" s="187"/>
      <c r="B268" s="332"/>
      <c r="C268" s="187"/>
      <c r="D268" s="187"/>
      <c r="E268" s="187"/>
      <c r="F268" s="323"/>
      <c r="G268" s="323"/>
      <c r="H268" s="323"/>
      <c r="I268" s="20"/>
    </row>
    <row r="269" spans="1:9">
      <c r="A269" s="187"/>
      <c r="B269" s="332"/>
      <c r="C269" s="187"/>
      <c r="D269" s="187"/>
      <c r="E269" s="187"/>
      <c r="F269" s="323"/>
      <c r="G269" s="323"/>
      <c r="H269" s="323"/>
      <c r="I269" s="20"/>
    </row>
    <row r="270" spans="1:9">
      <c r="A270" s="187"/>
      <c r="B270" s="332"/>
      <c r="C270" s="187"/>
      <c r="D270" s="187"/>
      <c r="E270" s="187"/>
      <c r="F270" s="323"/>
      <c r="G270" s="323"/>
      <c r="H270" s="323"/>
      <c r="I270" s="20"/>
    </row>
    <row r="271" spans="1:9">
      <c r="A271" s="187"/>
      <c r="B271" s="332"/>
      <c r="C271" s="187"/>
      <c r="D271" s="187"/>
      <c r="E271" s="187"/>
      <c r="F271" s="323"/>
      <c r="G271" s="323"/>
      <c r="H271" s="323"/>
      <c r="I271" s="20"/>
    </row>
    <row r="272" spans="1:9">
      <c r="A272" s="187"/>
      <c r="B272" s="332"/>
      <c r="C272" s="187"/>
      <c r="D272" s="187"/>
      <c r="E272" s="187"/>
      <c r="F272" s="323"/>
      <c r="G272" s="323"/>
      <c r="H272" s="323"/>
      <c r="I272" s="20"/>
    </row>
    <row r="273" spans="1:9">
      <c r="A273" s="187"/>
      <c r="B273" s="332"/>
      <c r="C273" s="187"/>
      <c r="D273" s="187"/>
      <c r="E273" s="187"/>
      <c r="F273" s="323"/>
      <c r="G273" s="323"/>
      <c r="H273" s="323"/>
      <c r="I273" s="20"/>
    </row>
    <row r="274" spans="1:9">
      <c r="A274" s="187"/>
      <c r="B274" s="332"/>
      <c r="C274" s="187"/>
      <c r="D274" s="187"/>
      <c r="E274" s="187"/>
      <c r="F274" s="323"/>
      <c r="G274" s="323"/>
      <c r="H274" s="323"/>
      <c r="I274" s="20"/>
    </row>
    <row r="275" spans="1:9">
      <c r="A275" s="187"/>
      <c r="B275" s="332"/>
      <c r="C275" s="187"/>
      <c r="D275" s="187"/>
      <c r="E275" s="187"/>
      <c r="F275" s="323"/>
      <c r="G275" s="323"/>
      <c r="H275" s="323"/>
      <c r="I275" s="20"/>
    </row>
    <row r="276" spans="1:9">
      <c r="A276" s="187"/>
      <c r="B276" s="332"/>
      <c r="C276" s="187"/>
      <c r="D276" s="187"/>
      <c r="E276" s="187"/>
      <c r="F276" s="323"/>
      <c r="G276" s="323"/>
      <c r="H276" s="323"/>
      <c r="I276" s="20"/>
    </row>
    <row r="277" spans="1:9">
      <c r="A277" s="187"/>
      <c r="B277" s="332"/>
      <c r="C277" s="187"/>
      <c r="D277" s="187"/>
      <c r="E277" s="187"/>
      <c r="F277" s="323"/>
      <c r="G277" s="323"/>
      <c r="H277" s="323"/>
      <c r="I277" s="20"/>
    </row>
    <row r="278" spans="1:9">
      <c r="A278" s="187"/>
      <c r="B278" s="332"/>
      <c r="C278" s="187"/>
      <c r="D278" s="187"/>
      <c r="E278" s="187"/>
      <c r="F278" s="323"/>
      <c r="G278" s="323"/>
      <c r="H278" s="323"/>
      <c r="I278" s="20"/>
    </row>
    <row r="279" spans="1:9">
      <c r="A279" s="187"/>
      <c r="B279" s="332"/>
      <c r="C279" s="187"/>
      <c r="D279" s="187"/>
      <c r="E279" s="187"/>
      <c r="F279" s="323"/>
      <c r="G279" s="323"/>
      <c r="H279" s="323"/>
      <c r="I279" s="20"/>
    </row>
    <row r="280" spans="1:9">
      <c r="A280" s="187"/>
      <c r="B280" s="332"/>
      <c r="C280" s="187"/>
      <c r="D280" s="187"/>
      <c r="E280" s="187"/>
      <c r="F280" s="323"/>
      <c r="G280" s="323"/>
      <c r="H280" s="323"/>
      <c r="I280" s="20"/>
    </row>
    <row r="281" spans="1:9">
      <c r="A281" s="187"/>
      <c r="B281" s="332"/>
      <c r="C281" s="187"/>
      <c r="D281" s="187"/>
      <c r="E281" s="187"/>
      <c r="F281" s="323"/>
      <c r="G281" s="323"/>
      <c r="H281" s="323"/>
      <c r="I281" s="20"/>
    </row>
    <row r="282" spans="1:9">
      <c r="A282" s="187"/>
      <c r="B282" s="332"/>
      <c r="C282" s="187"/>
      <c r="D282" s="187"/>
      <c r="E282" s="187"/>
      <c r="F282" s="323"/>
      <c r="G282" s="323"/>
      <c r="H282" s="323"/>
      <c r="I282" s="20"/>
    </row>
    <row r="283" spans="1:9">
      <c r="A283" s="187"/>
      <c r="B283" s="332"/>
      <c r="C283" s="187"/>
      <c r="D283" s="187"/>
      <c r="E283" s="187"/>
      <c r="F283" s="323"/>
      <c r="G283" s="323"/>
      <c r="H283" s="323"/>
      <c r="I283" s="20"/>
    </row>
    <row r="284" spans="1:9">
      <c r="A284" s="187"/>
      <c r="B284" s="332"/>
      <c r="C284" s="187"/>
      <c r="D284" s="187"/>
      <c r="E284" s="187"/>
      <c r="F284" s="323"/>
      <c r="G284" s="323"/>
      <c r="H284" s="323"/>
      <c r="I284" s="20"/>
    </row>
    <row r="285" spans="1:9">
      <c r="A285" s="187"/>
      <c r="B285" s="332"/>
      <c r="C285" s="187"/>
      <c r="D285" s="187"/>
      <c r="E285" s="187"/>
      <c r="F285" s="323"/>
      <c r="G285" s="323"/>
      <c r="H285" s="323"/>
      <c r="I285" s="20"/>
    </row>
    <row r="286" spans="1:9">
      <c r="A286" s="187"/>
      <c r="B286" s="332"/>
      <c r="C286" s="187"/>
      <c r="D286" s="187"/>
      <c r="E286" s="187"/>
      <c r="F286" s="323"/>
      <c r="G286" s="323"/>
      <c r="H286" s="323"/>
      <c r="I286" s="20"/>
    </row>
    <row r="287" spans="1:9">
      <c r="A287" s="187"/>
      <c r="B287" s="332"/>
      <c r="C287" s="187"/>
      <c r="D287" s="187"/>
      <c r="E287" s="187"/>
      <c r="F287" s="323"/>
      <c r="G287" s="323"/>
      <c r="H287" s="323"/>
      <c r="I287" s="20"/>
    </row>
    <row r="288" spans="1:9">
      <c r="A288" s="187"/>
      <c r="B288" s="332"/>
      <c r="C288" s="187"/>
      <c r="D288" s="187"/>
      <c r="E288" s="187"/>
      <c r="F288" s="323"/>
      <c r="G288" s="323"/>
      <c r="H288" s="323"/>
      <c r="I288" s="20"/>
    </row>
    <row r="289" spans="1:9">
      <c r="A289" s="187"/>
      <c r="B289" s="332"/>
      <c r="C289" s="187"/>
      <c r="D289" s="187"/>
      <c r="E289" s="187"/>
      <c r="F289" s="323"/>
      <c r="G289" s="323"/>
      <c r="H289" s="323"/>
      <c r="I289" s="20"/>
    </row>
    <row r="290" spans="1:9">
      <c r="A290" s="187"/>
      <c r="B290" s="332"/>
      <c r="C290" s="187"/>
      <c r="D290" s="187"/>
      <c r="E290" s="187"/>
      <c r="F290" s="323"/>
      <c r="G290" s="323"/>
      <c r="H290" s="323"/>
      <c r="I290" s="20"/>
    </row>
    <row r="291" spans="1:9">
      <c r="A291" s="187"/>
      <c r="B291" s="332"/>
      <c r="C291" s="187"/>
      <c r="D291" s="187"/>
      <c r="E291" s="187"/>
      <c r="F291" s="323"/>
      <c r="G291" s="323"/>
      <c r="H291" s="323"/>
      <c r="I291" s="20"/>
    </row>
    <row r="292" spans="1:9">
      <c r="A292" s="187"/>
      <c r="B292" s="332"/>
      <c r="C292" s="187"/>
      <c r="D292" s="187"/>
      <c r="E292" s="187"/>
      <c r="F292" s="323"/>
      <c r="G292" s="323"/>
      <c r="H292" s="323"/>
      <c r="I292" s="20"/>
    </row>
    <row r="293" spans="1:9">
      <c r="A293" s="187"/>
      <c r="B293" s="332"/>
      <c r="C293" s="187"/>
      <c r="D293" s="187"/>
      <c r="E293" s="187"/>
      <c r="F293" s="323"/>
      <c r="G293" s="323"/>
      <c r="H293" s="323"/>
      <c r="I293" s="20"/>
    </row>
    <row r="294" spans="1:9">
      <c r="A294" s="187"/>
      <c r="B294" s="332"/>
      <c r="C294" s="187"/>
      <c r="D294" s="187"/>
      <c r="E294" s="187"/>
      <c r="F294" s="323"/>
      <c r="G294" s="323"/>
      <c r="H294" s="323"/>
      <c r="I294" s="20"/>
    </row>
    <row r="295" spans="1:9">
      <c r="A295" s="187"/>
      <c r="B295" s="332"/>
      <c r="C295" s="187"/>
      <c r="D295" s="187"/>
      <c r="E295" s="187"/>
      <c r="F295" s="323"/>
      <c r="G295" s="323"/>
      <c r="H295" s="323"/>
      <c r="I295" s="20"/>
    </row>
    <row r="296" spans="1:9">
      <c r="A296" s="187"/>
      <c r="B296" s="332"/>
      <c r="C296" s="187"/>
      <c r="D296" s="187"/>
      <c r="E296" s="187"/>
      <c r="F296" s="323"/>
      <c r="G296" s="323"/>
      <c r="H296" s="323"/>
      <c r="I296" s="20"/>
    </row>
    <row r="297" spans="1:9">
      <c r="A297" s="187"/>
      <c r="B297" s="332"/>
      <c r="C297" s="187"/>
      <c r="D297" s="187"/>
      <c r="E297" s="187"/>
      <c r="F297" s="323"/>
      <c r="G297" s="323"/>
      <c r="H297" s="323"/>
      <c r="I297" s="20"/>
    </row>
    <row r="298" spans="1:9">
      <c r="A298" s="187"/>
      <c r="B298" s="332"/>
      <c r="C298" s="187"/>
      <c r="D298" s="187"/>
      <c r="E298" s="187"/>
      <c r="F298" s="323"/>
      <c r="G298" s="323"/>
      <c r="H298" s="323"/>
      <c r="I298" s="20"/>
    </row>
    <row r="299" spans="1:9">
      <c r="A299" s="187"/>
      <c r="B299" s="332"/>
      <c r="C299" s="187"/>
      <c r="D299" s="187"/>
      <c r="E299" s="187"/>
      <c r="F299" s="323"/>
      <c r="G299" s="323"/>
      <c r="H299" s="323"/>
      <c r="I299" s="20"/>
    </row>
    <row r="300" spans="1:9">
      <c r="A300" s="187"/>
      <c r="B300" s="332"/>
      <c r="C300" s="187"/>
      <c r="D300" s="187"/>
      <c r="E300" s="187"/>
      <c r="F300" s="323"/>
      <c r="G300" s="323"/>
      <c r="H300" s="323"/>
      <c r="I300" s="20"/>
    </row>
    <row r="301" spans="1:9">
      <c r="A301" s="187"/>
      <c r="B301" s="332"/>
      <c r="C301" s="187"/>
      <c r="D301" s="187"/>
      <c r="E301" s="187"/>
      <c r="F301" s="323"/>
      <c r="G301" s="323"/>
      <c r="H301" s="323"/>
      <c r="I301" s="20"/>
    </row>
    <row r="302" spans="1:9">
      <c r="A302" s="187"/>
      <c r="B302" s="332"/>
      <c r="C302" s="187"/>
      <c r="D302" s="187"/>
      <c r="E302" s="187"/>
      <c r="F302" s="323"/>
      <c r="G302" s="323"/>
      <c r="H302" s="323"/>
      <c r="I302" s="20"/>
    </row>
    <row r="303" spans="1:9">
      <c r="A303" s="187"/>
      <c r="B303" s="332"/>
      <c r="C303" s="187"/>
      <c r="D303" s="187"/>
      <c r="E303" s="187"/>
      <c r="F303" s="323"/>
      <c r="G303" s="323"/>
      <c r="H303" s="323"/>
      <c r="I303" s="20"/>
    </row>
    <row r="304" spans="1:9">
      <c r="A304" s="187"/>
      <c r="B304" s="332"/>
      <c r="C304" s="187"/>
      <c r="D304" s="187"/>
      <c r="E304" s="187"/>
      <c r="F304" s="323"/>
      <c r="G304" s="323"/>
      <c r="H304" s="323"/>
      <c r="I304" s="20"/>
    </row>
    <row r="305" spans="1:9">
      <c r="A305" s="187"/>
      <c r="B305" s="332"/>
      <c r="C305" s="187"/>
      <c r="D305" s="187"/>
      <c r="E305" s="187"/>
      <c r="F305" s="323"/>
      <c r="G305" s="323"/>
      <c r="H305" s="323"/>
      <c r="I305" s="20"/>
    </row>
    <row r="306" spans="1:9">
      <c r="A306" s="187"/>
      <c r="B306" s="332"/>
      <c r="C306" s="187"/>
      <c r="D306" s="187"/>
      <c r="E306" s="187"/>
      <c r="F306" s="323"/>
      <c r="G306" s="323"/>
      <c r="H306" s="323"/>
      <c r="I306" s="20"/>
    </row>
    <row r="307" spans="1:9">
      <c r="A307" s="187"/>
      <c r="B307" s="332"/>
      <c r="C307" s="187"/>
      <c r="D307" s="187"/>
      <c r="E307" s="187"/>
      <c r="F307" s="323"/>
      <c r="G307" s="323"/>
      <c r="H307" s="323"/>
      <c r="I307" s="20"/>
    </row>
    <row r="308" spans="1:9">
      <c r="A308" s="187"/>
      <c r="B308" s="332"/>
      <c r="C308" s="187"/>
      <c r="D308" s="187"/>
      <c r="E308" s="187"/>
      <c r="F308" s="323"/>
      <c r="G308" s="323"/>
      <c r="H308" s="323"/>
      <c r="I308" s="20"/>
    </row>
    <row r="309" spans="1:9">
      <c r="A309" s="187"/>
      <c r="B309" s="332"/>
      <c r="C309" s="187"/>
      <c r="D309" s="187"/>
      <c r="E309" s="187"/>
      <c r="F309" s="323"/>
      <c r="G309" s="323"/>
      <c r="H309" s="323"/>
      <c r="I309" s="20"/>
    </row>
    <row r="310" spans="1:9">
      <c r="A310" s="187"/>
      <c r="B310" s="332"/>
      <c r="C310" s="187"/>
      <c r="D310" s="187"/>
      <c r="E310" s="187"/>
      <c r="F310" s="323"/>
      <c r="G310" s="323"/>
      <c r="H310" s="323"/>
      <c r="I310" s="20"/>
    </row>
    <row r="311" spans="1:9">
      <c r="A311" s="187"/>
      <c r="B311" s="332"/>
      <c r="C311" s="187"/>
      <c r="D311" s="187"/>
      <c r="E311" s="187"/>
      <c r="F311" s="323"/>
      <c r="G311" s="323"/>
      <c r="H311" s="323"/>
      <c r="I311" s="20"/>
    </row>
    <row r="312" spans="1:9">
      <c r="A312" s="187"/>
      <c r="B312" s="332"/>
      <c r="C312" s="187"/>
      <c r="D312" s="187"/>
      <c r="E312" s="187"/>
      <c r="F312" s="323"/>
      <c r="G312" s="323"/>
      <c r="H312" s="323"/>
      <c r="I312" s="20"/>
    </row>
    <row r="313" spans="1:9">
      <c r="A313" s="187"/>
      <c r="B313" s="332"/>
      <c r="C313" s="187"/>
      <c r="D313" s="187"/>
      <c r="E313" s="187"/>
      <c r="F313" s="323"/>
      <c r="G313" s="323"/>
      <c r="H313" s="323"/>
      <c r="I313" s="20"/>
    </row>
    <row r="314" spans="1:9">
      <c r="A314" s="187"/>
      <c r="B314" s="332"/>
      <c r="C314" s="187"/>
      <c r="D314" s="187"/>
      <c r="E314" s="187"/>
      <c r="F314" s="323"/>
      <c r="G314" s="323"/>
      <c r="H314" s="323"/>
      <c r="I314" s="20"/>
    </row>
    <row r="315" spans="1:9">
      <c r="A315" s="187"/>
      <c r="B315" s="332"/>
      <c r="C315" s="187"/>
      <c r="D315" s="187"/>
      <c r="E315" s="187"/>
      <c r="F315" s="323"/>
      <c r="G315" s="323"/>
      <c r="H315" s="323"/>
      <c r="I315" s="20"/>
    </row>
    <row r="316" spans="1:9">
      <c r="A316" s="187"/>
      <c r="B316" s="332"/>
      <c r="C316" s="187"/>
      <c r="D316" s="187"/>
      <c r="E316" s="187"/>
      <c r="F316" s="323"/>
      <c r="G316" s="323"/>
      <c r="H316" s="323"/>
      <c r="I316" s="20"/>
    </row>
    <row r="317" spans="1:9">
      <c r="A317" s="187"/>
      <c r="B317" s="332"/>
      <c r="C317" s="187"/>
      <c r="D317" s="187"/>
      <c r="E317" s="187"/>
      <c r="F317" s="323"/>
      <c r="G317" s="323"/>
      <c r="H317" s="323"/>
      <c r="I317" s="20"/>
    </row>
    <row r="318" spans="1:9">
      <c r="A318" s="187"/>
      <c r="B318" s="332"/>
      <c r="C318" s="187"/>
      <c r="D318" s="187"/>
      <c r="E318" s="187"/>
      <c r="F318" s="323"/>
      <c r="G318" s="323"/>
      <c r="H318" s="323"/>
      <c r="I318" s="20"/>
    </row>
    <row r="319" spans="1:9">
      <c r="A319" s="187"/>
      <c r="B319" s="332"/>
      <c r="C319" s="187"/>
      <c r="D319" s="187"/>
      <c r="E319" s="187"/>
      <c r="F319" s="323"/>
      <c r="G319" s="323"/>
      <c r="H319" s="323"/>
      <c r="I319" s="20"/>
    </row>
    <row r="320" spans="1:9">
      <c r="A320" s="187"/>
      <c r="B320" s="332"/>
      <c r="C320" s="187"/>
      <c r="D320" s="187"/>
      <c r="E320" s="187"/>
      <c r="F320" s="323"/>
      <c r="G320" s="323"/>
      <c r="H320" s="323"/>
      <c r="I320" s="20"/>
    </row>
    <row r="321" spans="1:9">
      <c r="A321" s="187"/>
      <c r="B321" s="332"/>
      <c r="C321" s="187"/>
      <c r="D321" s="187"/>
      <c r="E321" s="187"/>
      <c r="F321" s="323"/>
      <c r="G321" s="323"/>
      <c r="H321" s="323"/>
      <c r="I321" s="20"/>
    </row>
    <row r="322" spans="1:9">
      <c r="A322" s="187"/>
      <c r="B322" s="332"/>
      <c r="C322" s="187"/>
      <c r="D322" s="187"/>
      <c r="E322" s="187"/>
      <c r="F322" s="323"/>
      <c r="G322" s="323"/>
      <c r="H322" s="323"/>
      <c r="I322" s="20"/>
    </row>
    <row r="323" spans="1:9">
      <c r="A323" s="187"/>
      <c r="B323" s="332"/>
      <c r="C323" s="187"/>
      <c r="D323" s="187"/>
      <c r="E323" s="187"/>
      <c r="F323" s="323"/>
      <c r="G323" s="323"/>
      <c r="H323" s="323"/>
      <c r="I323" s="20"/>
    </row>
    <row r="324" spans="1:9">
      <c r="A324" s="187"/>
      <c r="B324" s="332"/>
      <c r="C324" s="187"/>
      <c r="D324" s="187"/>
      <c r="E324" s="187"/>
      <c r="F324" s="323"/>
      <c r="G324" s="323"/>
      <c r="H324" s="323"/>
      <c r="I324" s="20"/>
    </row>
    <row r="325" spans="1:9">
      <c r="A325" s="187"/>
      <c r="B325" s="332"/>
      <c r="C325" s="187"/>
      <c r="D325" s="187"/>
      <c r="E325" s="187"/>
      <c r="F325" s="323"/>
      <c r="G325" s="323"/>
      <c r="H325" s="323"/>
      <c r="I325" s="20"/>
    </row>
    <row r="326" spans="1:9">
      <c r="A326" s="187"/>
      <c r="B326" s="332"/>
      <c r="C326" s="187"/>
      <c r="D326" s="187"/>
      <c r="E326" s="187"/>
      <c r="F326" s="323"/>
      <c r="G326" s="323"/>
      <c r="H326" s="323"/>
      <c r="I326" s="20"/>
    </row>
    <row r="327" spans="1:9">
      <c r="A327" s="187"/>
      <c r="B327" s="332"/>
      <c r="C327" s="187"/>
      <c r="D327" s="187"/>
      <c r="E327" s="187"/>
      <c r="F327" s="323"/>
      <c r="G327" s="323"/>
      <c r="H327" s="323"/>
      <c r="I327" s="20"/>
    </row>
    <row r="328" spans="1:9">
      <c r="A328" s="187"/>
      <c r="B328" s="332"/>
      <c r="C328" s="187"/>
      <c r="D328" s="187"/>
      <c r="E328" s="187"/>
      <c r="F328" s="323"/>
      <c r="G328" s="323"/>
      <c r="H328" s="323"/>
      <c r="I328" s="20"/>
    </row>
    <row r="329" spans="1:9">
      <c r="A329" s="187"/>
      <c r="B329" s="332"/>
      <c r="C329" s="187"/>
      <c r="D329" s="187"/>
      <c r="E329" s="187"/>
      <c r="F329" s="323"/>
      <c r="G329" s="323"/>
      <c r="H329" s="323"/>
      <c r="I329" s="20"/>
    </row>
    <row r="330" spans="1:9">
      <c r="A330" s="187"/>
      <c r="B330" s="332"/>
      <c r="C330" s="187"/>
      <c r="D330" s="187"/>
      <c r="E330" s="187"/>
      <c r="F330" s="323"/>
      <c r="G330" s="323"/>
      <c r="H330" s="323"/>
      <c r="I330" s="20"/>
    </row>
    <row r="331" spans="1:9">
      <c r="A331" s="187"/>
      <c r="B331" s="332"/>
      <c r="C331" s="187"/>
      <c r="D331" s="187"/>
      <c r="E331" s="187"/>
      <c r="F331" s="323"/>
      <c r="G331" s="323"/>
      <c r="H331" s="323"/>
      <c r="I331" s="20"/>
    </row>
    <row r="332" spans="1:9">
      <c r="A332" s="187"/>
      <c r="B332" s="332"/>
      <c r="C332" s="187"/>
      <c r="D332" s="187"/>
      <c r="E332" s="187"/>
      <c r="F332" s="323"/>
      <c r="G332" s="323"/>
      <c r="H332" s="323"/>
      <c r="I332" s="20"/>
    </row>
    <row r="333" spans="1:9">
      <c r="A333" s="187"/>
      <c r="B333" s="332"/>
      <c r="C333" s="187"/>
      <c r="D333" s="187"/>
      <c r="E333" s="187"/>
      <c r="F333" s="323"/>
      <c r="G333" s="323"/>
      <c r="H333" s="323"/>
      <c r="I333" s="20"/>
    </row>
    <row r="334" spans="1:9">
      <c r="A334" s="187"/>
      <c r="B334" s="332"/>
      <c r="C334" s="187"/>
      <c r="D334" s="187"/>
      <c r="E334" s="187"/>
      <c r="F334" s="323"/>
      <c r="G334" s="323"/>
      <c r="H334" s="323"/>
      <c r="I334" s="20"/>
    </row>
    <row r="335" spans="1:9">
      <c r="A335" s="187"/>
      <c r="B335" s="332"/>
      <c r="C335" s="187"/>
      <c r="D335" s="187"/>
      <c r="E335" s="187"/>
      <c r="F335" s="323"/>
      <c r="G335" s="323"/>
      <c r="H335" s="323"/>
      <c r="I335" s="20"/>
    </row>
    <row r="336" spans="1:9">
      <c r="A336" s="187"/>
      <c r="B336" s="332"/>
      <c r="C336" s="187"/>
      <c r="D336" s="187"/>
      <c r="E336" s="187"/>
      <c r="F336" s="323"/>
      <c r="G336" s="323"/>
      <c r="H336" s="323"/>
      <c r="I336" s="20"/>
    </row>
    <row r="337" spans="1:9">
      <c r="A337" s="187"/>
      <c r="B337" s="332"/>
      <c r="C337" s="187"/>
      <c r="D337" s="187"/>
      <c r="E337" s="187"/>
      <c r="F337" s="323"/>
      <c r="G337" s="323"/>
      <c r="H337" s="323"/>
      <c r="I337" s="20"/>
    </row>
    <row r="338" spans="1:9">
      <c r="A338" s="187"/>
      <c r="B338" s="332"/>
      <c r="C338" s="187"/>
      <c r="D338" s="187"/>
      <c r="E338" s="187"/>
      <c r="F338" s="323"/>
      <c r="G338" s="323"/>
      <c r="H338" s="323"/>
      <c r="I338" s="20"/>
    </row>
    <row r="339" spans="1:9">
      <c r="A339" s="187"/>
      <c r="B339" s="332"/>
      <c r="C339" s="187"/>
      <c r="D339" s="187"/>
      <c r="E339" s="187"/>
      <c r="F339" s="323"/>
      <c r="G339" s="323"/>
      <c r="H339" s="323"/>
      <c r="I339" s="20"/>
    </row>
    <row r="340" spans="1:9">
      <c r="A340" s="187"/>
      <c r="B340" s="332"/>
      <c r="C340" s="187"/>
      <c r="D340" s="187"/>
      <c r="E340" s="187"/>
      <c r="F340" s="323"/>
      <c r="G340" s="323"/>
      <c r="H340" s="323"/>
      <c r="I340" s="20"/>
    </row>
    <row r="341" spans="1:9">
      <c r="A341" s="187"/>
      <c r="B341" s="332"/>
      <c r="C341" s="187"/>
      <c r="D341" s="187"/>
      <c r="E341" s="187"/>
      <c r="F341" s="323"/>
      <c r="G341" s="323"/>
      <c r="H341" s="323"/>
      <c r="I341" s="20"/>
    </row>
    <row r="342" spans="1:9">
      <c r="A342" s="187"/>
      <c r="B342" s="332"/>
      <c r="C342" s="187"/>
      <c r="D342" s="187"/>
      <c r="E342" s="187"/>
      <c r="F342" s="323"/>
      <c r="G342" s="323"/>
      <c r="H342" s="323"/>
      <c r="I342" s="20"/>
    </row>
    <row r="343" spans="1:9">
      <c r="A343" s="187"/>
      <c r="B343" s="332"/>
      <c r="C343" s="187"/>
      <c r="D343" s="187"/>
      <c r="E343" s="187"/>
      <c r="F343" s="323"/>
      <c r="G343" s="323"/>
      <c r="H343" s="323"/>
      <c r="I343" s="20"/>
    </row>
    <row r="344" spans="1:9">
      <c r="A344" s="187"/>
      <c r="B344" s="332"/>
      <c r="C344" s="187"/>
      <c r="D344" s="187"/>
      <c r="E344" s="187"/>
      <c r="F344" s="323"/>
      <c r="G344" s="323"/>
      <c r="H344" s="323"/>
      <c r="I344" s="20"/>
    </row>
    <row r="345" spans="1:9">
      <c r="A345" s="187"/>
      <c r="B345" s="332"/>
      <c r="C345" s="187"/>
      <c r="D345" s="187"/>
      <c r="E345" s="187"/>
      <c r="F345" s="323"/>
      <c r="G345" s="323"/>
      <c r="H345" s="323"/>
      <c r="I345" s="20"/>
    </row>
    <row r="346" spans="1:9">
      <c r="A346" s="187"/>
      <c r="B346" s="332"/>
      <c r="C346" s="187"/>
      <c r="D346" s="187"/>
      <c r="E346" s="187"/>
      <c r="F346" s="323"/>
      <c r="G346" s="323"/>
      <c r="H346" s="323"/>
      <c r="I346" s="20"/>
    </row>
    <row r="347" spans="1:9">
      <c r="A347" s="187"/>
      <c r="B347" s="332"/>
      <c r="C347" s="187"/>
      <c r="D347" s="187"/>
      <c r="E347" s="187"/>
      <c r="F347" s="323"/>
      <c r="G347" s="323"/>
      <c r="H347" s="323"/>
      <c r="I347" s="20"/>
    </row>
    <row r="348" spans="1:9">
      <c r="A348" s="187"/>
      <c r="B348" s="332"/>
      <c r="C348" s="187"/>
      <c r="D348" s="187"/>
      <c r="E348" s="187"/>
      <c r="F348" s="323"/>
      <c r="G348" s="323"/>
      <c r="H348" s="323"/>
      <c r="I348" s="20"/>
    </row>
    <row r="349" spans="1:9">
      <c r="A349" s="187"/>
      <c r="B349" s="332"/>
      <c r="C349" s="187"/>
      <c r="D349" s="187"/>
      <c r="E349" s="187"/>
      <c r="F349" s="323"/>
      <c r="G349" s="323"/>
      <c r="H349" s="323"/>
      <c r="I349" s="20"/>
    </row>
    <row r="350" spans="1:9">
      <c r="A350" s="187"/>
      <c r="B350" s="332"/>
      <c r="C350" s="187"/>
      <c r="D350" s="187"/>
      <c r="E350" s="187"/>
      <c r="F350" s="323"/>
      <c r="G350" s="323"/>
      <c r="H350" s="323"/>
      <c r="I350" s="20"/>
    </row>
    <row r="351" spans="1:9">
      <c r="A351" s="187"/>
      <c r="B351" s="332"/>
      <c r="C351" s="187"/>
      <c r="D351" s="187"/>
      <c r="E351" s="187"/>
      <c r="F351" s="323"/>
      <c r="G351" s="323"/>
      <c r="H351" s="323"/>
      <c r="I351" s="20"/>
    </row>
    <row r="352" spans="1:9">
      <c r="A352" s="187"/>
      <c r="B352" s="332"/>
      <c r="C352" s="187"/>
      <c r="D352" s="187"/>
      <c r="E352" s="187"/>
      <c r="F352" s="323"/>
      <c r="G352" s="323"/>
      <c r="H352" s="323"/>
      <c r="I352" s="20"/>
    </row>
    <row r="353" spans="1:9">
      <c r="A353" s="187"/>
      <c r="B353" s="332"/>
      <c r="C353" s="187"/>
      <c r="D353" s="187"/>
      <c r="E353" s="187"/>
      <c r="F353" s="323"/>
      <c r="G353" s="323"/>
      <c r="H353" s="323"/>
      <c r="I353" s="20"/>
    </row>
    <row r="354" spans="1:9">
      <c r="A354" s="187"/>
      <c r="B354" s="332"/>
      <c r="C354" s="187"/>
      <c r="D354" s="187"/>
      <c r="E354" s="187"/>
      <c r="F354" s="323"/>
      <c r="G354" s="323"/>
      <c r="H354" s="323"/>
      <c r="I354" s="20"/>
    </row>
    <row r="355" spans="1:9">
      <c r="A355" s="187"/>
      <c r="B355" s="332"/>
      <c r="C355" s="187"/>
      <c r="D355" s="187"/>
      <c r="E355" s="187"/>
      <c r="F355" s="323"/>
      <c r="G355" s="323"/>
      <c r="H355" s="323"/>
      <c r="I355" s="20"/>
    </row>
    <row r="356" spans="1:9">
      <c r="A356" s="187"/>
      <c r="B356" s="332"/>
      <c r="C356" s="187"/>
      <c r="D356" s="187"/>
      <c r="E356" s="187"/>
      <c r="F356" s="323"/>
      <c r="G356" s="323"/>
      <c r="H356" s="323"/>
      <c r="I356" s="20"/>
    </row>
    <row r="357" spans="1:9">
      <c r="A357" s="187"/>
      <c r="B357" s="332"/>
      <c r="C357" s="187"/>
      <c r="D357" s="187"/>
      <c r="E357" s="187"/>
      <c r="F357" s="323"/>
      <c r="G357" s="323"/>
      <c r="H357" s="323"/>
      <c r="I357" s="20"/>
    </row>
  </sheetData>
  <sheetProtection password="CC39" sheet="1" objects="1" scenarios="1"/>
  <mergeCells count="6">
    <mergeCell ref="C14:D14"/>
    <mergeCell ref="A1:B1"/>
    <mergeCell ref="C1:H1"/>
    <mergeCell ref="C10:D10"/>
    <mergeCell ref="C9:D9"/>
    <mergeCell ref="C13:D13"/>
  </mergeCells>
  <phoneticPr fontId="36" type="noConversion"/>
  <printOptions horizontalCentered="1"/>
  <pageMargins left="0.39370078740157483" right="0.39370078740157483" top="0.98425196850393704" bottom="0.59055118110236227" header="0.11811023622047245" footer="0.31496062992125984"/>
  <pageSetup paperSize="9" orientation="landscape" r:id="rId1"/>
  <headerFooter>
    <oddFooter>&amp;L&amp;"Calibri,Regular"&amp;K000000&amp;F&amp;C&amp;A&amp;R&amp;"Calibri,Regular"&amp;K000000&amp;P</oddFooter>
  </headerFooter>
</worksheet>
</file>

<file path=xl/worksheets/sheet17.xml><?xml version="1.0" encoding="utf-8"?>
<worksheet xmlns="http://schemas.openxmlformats.org/spreadsheetml/2006/main" xmlns:r="http://schemas.openxmlformats.org/officeDocument/2006/relationships">
  <dimension ref="A1:I381"/>
  <sheetViews>
    <sheetView showZeros="0" zoomScaleNormal="100" zoomScaleSheetLayoutView="110" zoomScalePageLayoutView="125" workbookViewId="0">
      <selection activeCell="D2" sqref="D2"/>
    </sheetView>
  </sheetViews>
  <sheetFormatPr defaultColWidth="8.85546875" defaultRowHeight="12.75"/>
  <cols>
    <col min="1" max="1" width="4.85546875" style="59" customWidth="1"/>
    <col min="2" max="2" width="8.7109375" style="333" customWidth="1"/>
    <col min="3" max="4" width="41.5703125" style="59" customWidth="1"/>
    <col min="5" max="5" width="5.7109375" style="339" customWidth="1"/>
    <col min="6" max="6" width="8.28515625" style="122" customWidth="1"/>
    <col min="7" max="7" width="9.42578125" style="122" customWidth="1"/>
    <col min="8" max="8" width="13.7109375" style="122" customWidth="1"/>
    <col min="9" max="9" width="5.28515625" style="17" customWidth="1"/>
    <col min="10" max="10" width="31.140625" style="17" customWidth="1"/>
    <col min="11" max="16384" width="8.85546875" style="17"/>
  </cols>
  <sheetData>
    <row r="1" spans="1:9" s="61" customFormat="1" ht="43.5" customHeight="1">
      <c r="A1" s="982" t="s">
        <v>327</v>
      </c>
      <c r="B1" s="982"/>
      <c r="C1" s="984" t="s">
        <v>1220</v>
      </c>
      <c r="D1" s="985"/>
      <c r="E1" s="985"/>
      <c r="F1" s="985"/>
      <c r="G1" s="985"/>
      <c r="H1" s="985"/>
      <c r="I1" s="235"/>
    </row>
    <row r="2" spans="1:9" s="61" customFormat="1" ht="8.25" customHeight="1">
      <c r="A2" s="62"/>
      <c r="B2" s="63"/>
      <c r="C2" s="64"/>
      <c r="D2" s="64"/>
      <c r="E2" s="65"/>
      <c r="F2" s="105"/>
      <c r="G2" s="106"/>
      <c r="H2" s="106"/>
    </row>
    <row r="3" spans="1:9" s="69" customFormat="1" ht="16.5" customHeight="1">
      <c r="A3" s="66"/>
      <c r="B3" s="75"/>
      <c r="C3" s="153" t="s">
        <v>330</v>
      </c>
      <c r="D3" s="152"/>
      <c r="E3" s="336"/>
      <c r="F3" s="107"/>
      <c r="G3" s="108"/>
      <c r="H3" s="108"/>
    </row>
    <row r="4" spans="1:9" s="72" customFormat="1" ht="15.75" customHeight="1">
      <c r="A4" s="70"/>
      <c r="B4" s="75" t="s">
        <v>907</v>
      </c>
      <c r="C4" s="184" t="s">
        <v>908</v>
      </c>
      <c r="D4" s="152"/>
      <c r="E4" s="338"/>
      <c r="F4" s="109"/>
      <c r="G4" s="110"/>
      <c r="H4" s="110"/>
    </row>
    <row r="5" spans="1:9" s="59" customFormat="1" ht="7.5" customHeight="1">
      <c r="A5" s="272"/>
      <c r="B5" s="273"/>
      <c r="C5" s="199"/>
      <c r="D5" s="199"/>
      <c r="E5" s="339"/>
      <c r="F5" s="122"/>
      <c r="G5" s="122"/>
      <c r="H5" s="122"/>
    </row>
    <row r="6" spans="1:9" s="72" customFormat="1" ht="21" customHeight="1">
      <c r="A6" s="77" t="s">
        <v>334</v>
      </c>
      <c r="B6" s="78" t="s">
        <v>335</v>
      </c>
      <c r="C6" s="80" t="s">
        <v>88</v>
      </c>
      <c r="D6" s="80" t="s">
        <v>337</v>
      </c>
      <c r="E6" s="79" t="s">
        <v>336</v>
      </c>
      <c r="F6" s="111" t="s">
        <v>1651</v>
      </c>
      <c r="G6" s="389" t="s">
        <v>1650</v>
      </c>
      <c r="H6" s="389" t="s">
        <v>1649</v>
      </c>
      <c r="I6" s="81"/>
    </row>
    <row r="7" spans="1:9" ht="150.75" customHeight="1">
      <c r="A7" s="248">
        <f>'15.Podopolagacki'!$A$11+1</f>
        <v>248</v>
      </c>
      <c r="B7" s="249" t="s">
        <v>886</v>
      </c>
      <c r="C7" s="298" t="s">
        <v>1672</v>
      </c>
      <c r="D7" s="41" t="s">
        <v>1673</v>
      </c>
      <c r="E7" s="260"/>
      <c r="F7" s="131"/>
      <c r="G7" s="131"/>
      <c r="H7" s="131"/>
    </row>
    <row r="8" spans="1:9" ht="15" customHeight="1">
      <c r="A8" s="248"/>
      <c r="B8" s="249"/>
      <c r="C8" s="41" t="s">
        <v>887</v>
      </c>
      <c r="D8" s="41" t="s">
        <v>888</v>
      </c>
      <c r="E8" s="251"/>
      <c r="F8" s="134"/>
      <c r="G8" s="134"/>
      <c r="H8" s="134"/>
    </row>
    <row r="9" spans="1:9" ht="171" customHeight="1">
      <c r="A9" s="248"/>
      <c r="B9" s="249"/>
      <c r="C9" s="1066" t="s">
        <v>1590</v>
      </c>
      <c r="D9" s="1066"/>
      <c r="E9" s="251" t="s">
        <v>1</v>
      </c>
      <c r="F9" s="134">
        <v>567</v>
      </c>
      <c r="G9" s="924"/>
      <c r="H9" s="134">
        <f>G9*F9</f>
        <v>0</v>
      </c>
    </row>
    <row r="10" spans="1:9" ht="14.25" customHeight="1">
      <c r="A10" s="253"/>
      <c r="B10" s="254"/>
      <c r="C10" s="1095"/>
      <c r="D10" s="1096"/>
      <c r="E10" s="341"/>
      <c r="F10" s="149"/>
      <c r="G10" s="919"/>
      <c r="H10" s="137">
        <f>G10*F10</f>
        <v>0</v>
      </c>
    </row>
    <row r="11" spans="1:9" ht="149.25" customHeight="1">
      <c r="A11" s="248">
        <f>A7+1</f>
        <v>249</v>
      </c>
      <c r="B11" s="249" t="s">
        <v>889</v>
      </c>
      <c r="C11" s="41" t="s">
        <v>1674</v>
      </c>
      <c r="D11" s="41" t="s">
        <v>1675</v>
      </c>
      <c r="E11" s="251"/>
      <c r="F11" s="134"/>
      <c r="G11" s="924"/>
      <c r="H11" s="134"/>
    </row>
    <row r="12" spans="1:9">
      <c r="A12" s="248"/>
      <c r="B12" s="249"/>
      <c r="C12" s="41" t="s">
        <v>887</v>
      </c>
      <c r="D12" s="41" t="s">
        <v>888</v>
      </c>
      <c r="E12" s="251"/>
      <c r="F12" s="134"/>
      <c r="G12" s="924"/>
      <c r="H12" s="134">
        <f>G12*F12</f>
        <v>0</v>
      </c>
    </row>
    <row r="13" spans="1:9" ht="20.25" customHeight="1">
      <c r="A13" s="248"/>
      <c r="B13" s="249"/>
      <c r="C13" s="1098" t="s">
        <v>1476</v>
      </c>
      <c r="D13" s="1099"/>
      <c r="E13" s="251" t="s">
        <v>1</v>
      </c>
      <c r="F13" s="134">
        <v>95</v>
      </c>
      <c r="G13" s="924"/>
      <c r="H13" s="134">
        <f>G13*F13</f>
        <v>0</v>
      </c>
    </row>
    <row r="14" spans="1:9" ht="15" customHeight="1">
      <c r="A14" s="248"/>
      <c r="B14" s="249"/>
      <c r="C14" s="41"/>
      <c r="D14" s="41"/>
      <c r="E14" s="251"/>
      <c r="F14" s="134"/>
      <c r="G14" s="917"/>
      <c r="H14" s="134">
        <f>G14*F14</f>
        <v>0</v>
      </c>
    </row>
    <row r="15" spans="1:9" ht="79.5" customHeight="1">
      <c r="A15" s="263"/>
      <c r="B15" s="284" t="s">
        <v>890</v>
      </c>
      <c r="C15" s="298" t="s">
        <v>909</v>
      </c>
      <c r="D15" s="298" t="s">
        <v>910</v>
      </c>
      <c r="E15" s="260"/>
      <c r="F15" s="131"/>
      <c r="G15" s="944"/>
      <c r="H15" s="131"/>
    </row>
    <row r="16" spans="1:9" ht="63.75">
      <c r="A16" s="248"/>
      <c r="B16" s="249"/>
      <c r="C16" s="41" t="s">
        <v>891</v>
      </c>
      <c r="D16" s="41" t="s">
        <v>892</v>
      </c>
      <c r="E16" s="251"/>
      <c r="F16" s="134"/>
      <c r="G16" s="924"/>
      <c r="H16" s="134"/>
    </row>
    <row r="17" spans="1:8" ht="20.25" customHeight="1">
      <c r="A17" s="248"/>
      <c r="B17" s="249"/>
      <c r="C17" s="41" t="s">
        <v>893</v>
      </c>
      <c r="D17" s="41" t="s">
        <v>894</v>
      </c>
      <c r="E17" s="251"/>
      <c r="F17" s="134"/>
      <c r="G17" s="924"/>
      <c r="H17" s="134"/>
    </row>
    <row r="18" spans="1:8">
      <c r="A18" s="248">
        <f>A11+1</f>
        <v>250</v>
      </c>
      <c r="B18" s="249" t="s">
        <v>7</v>
      </c>
      <c r="C18" s="41" t="s">
        <v>895</v>
      </c>
      <c r="D18" s="41" t="s">
        <v>896</v>
      </c>
      <c r="E18" s="251"/>
      <c r="F18" s="134"/>
      <c r="G18" s="924"/>
      <c r="H18" s="134"/>
    </row>
    <row r="19" spans="1:8" ht="35.25" customHeight="1">
      <c r="A19" s="248"/>
      <c r="B19" s="249"/>
      <c r="C19" s="1097" t="s">
        <v>1477</v>
      </c>
      <c r="D19" s="1097"/>
      <c r="E19" s="251" t="s">
        <v>6</v>
      </c>
      <c r="F19" s="134">
        <v>62</v>
      </c>
      <c r="G19" s="924"/>
      <c r="H19" s="134">
        <f>G19*F19</f>
        <v>0</v>
      </c>
    </row>
    <row r="20" spans="1:8">
      <c r="A20" s="248">
        <f>A18+1</f>
        <v>251</v>
      </c>
      <c r="B20" s="249" t="s">
        <v>8</v>
      </c>
      <c r="C20" s="43" t="s">
        <v>897</v>
      </c>
      <c r="D20" s="43" t="s">
        <v>898</v>
      </c>
      <c r="E20" s="251"/>
      <c r="F20" s="134"/>
      <c r="G20" s="924"/>
      <c r="H20" s="134"/>
    </row>
    <row r="21" spans="1:8" ht="30" customHeight="1">
      <c r="A21" s="248"/>
      <c r="B21" s="249"/>
      <c r="C21" s="1066" t="s">
        <v>1478</v>
      </c>
      <c r="D21" s="1066"/>
      <c r="E21" s="251" t="s">
        <v>6</v>
      </c>
      <c r="F21" s="134">
        <v>432</v>
      </c>
      <c r="G21" s="924"/>
      <c r="H21" s="134">
        <f>G21*F21</f>
        <v>0</v>
      </c>
    </row>
    <row r="22" spans="1:8" ht="14.25" customHeight="1">
      <c r="A22" s="253"/>
      <c r="B22" s="254"/>
      <c r="C22" s="1093"/>
      <c r="D22" s="1094"/>
      <c r="E22" s="256"/>
      <c r="F22" s="137"/>
      <c r="G22" s="923"/>
      <c r="H22" s="137">
        <f>G22*F22</f>
        <v>0</v>
      </c>
    </row>
    <row r="23" spans="1:8" ht="114.75">
      <c r="A23" s="248">
        <f>A20+1</f>
        <v>252</v>
      </c>
      <c r="B23" s="249" t="s">
        <v>899</v>
      </c>
      <c r="C23" s="41" t="s">
        <v>1676</v>
      </c>
      <c r="D23" s="41" t="s">
        <v>1677</v>
      </c>
      <c r="E23" s="251"/>
      <c r="F23" s="134"/>
      <c r="G23" s="924"/>
      <c r="H23" s="134"/>
    </row>
    <row r="24" spans="1:8">
      <c r="A24" s="248"/>
      <c r="B24" s="249"/>
      <c r="C24" s="41" t="s">
        <v>874</v>
      </c>
      <c r="D24" s="41" t="s">
        <v>900</v>
      </c>
      <c r="E24" s="251"/>
      <c r="F24" s="134"/>
      <c r="G24" s="924"/>
      <c r="H24" s="134"/>
    </row>
    <row r="25" spans="1:8" ht="141.75" customHeight="1">
      <c r="A25" s="248"/>
      <c r="B25" s="249"/>
      <c r="C25" s="1100" t="s">
        <v>1591</v>
      </c>
      <c r="D25" s="1100"/>
      <c r="E25" s="251"/>
      <c r="F25" s="134"/>
      <c r="G25" s="924"/>
      <c r="H25" s="134"/>
    </row>
    <row r="26" spans="1:8" ht="122.25" customHeight="1">
      <c r="A26" s="248"/>
      <c r="B26" s="249"/>
      <c r="C26" s="1101" t="s">
        <v>1592</v>
      </c>
      <c r="D26" s="1101"/>
      <c r="E26" s="251" t="s">
        <v>6</v>
      </c>
      <c r="F26" s="134">
        <v>720</v>
      </c>
      <c r="G26" s="976"/>
      <c r="H26" s="134">
        <f>G26*F26</f>
        <v>0</v>
      </c>
    </row>
    <row r="27" spans="1:8" ht="16.5" customHeight="1">
      <c r="A27" s="253"/>
      <c r="B27" s="254"/>
      <c r="C27" s="1095"/>
      <c r="D27" s="1096"/>
      <c r="E27" s="251"/>
      <c r="F27" s="134"/>
      <c r="G27" s="924"/>
      <c r="H27" s="134">
        <f>G27*F27</f>
        <v>0</v>
      </c>
    </row>
    <row r="28" spans="1:8" ht="146.25" customHeight="1">
      <c r="A28" s="263">
        <f>A23+1</f>
        <v>253</v>
      </c>
      <c r="B28" s="284" t="s">
        <v>901</v>
      </c>
      <c r="C28" s="464" t="s">
        <v>911</v>
      </c>
      <c r="D28" s="869" t="s">
        <v>912</v>
      </c>
      <c r="E28" s="260"/>
      <c r="F28" s="131"/>
      <c r="G28" s="944"/>
      <c r="H28" s="131"/>
    </row>
    <row r="29" spans="1:8" ht="17.25" customHeight="1">
      <c r="A29" s="248"/>
      <c r="B29" s="249"/>
      <c r="C29" s="43" t="s">
        <v>902</v>
      </c>
      <c r="D29" s="316" t="s">
        <v>903</v>
      </c>
      <c r="E29" s="251"/>
      <c r="F29" s="134"/>
      <c r="G29" s="924"/>
      <c r="H29" s="134"/>
    </row>
    <row r="30" spans="1:8" ht="66" customHeight="1">
      <c r="A30" s="248"/>
      <c r="B30" s="249"/>
      <c r="C30" s="1103" t="s">
        <v>1564</v>
      </c>
      <c r="D30" s="1104"/>
      <c r="E30" s="851" t="s">
        <v>1</v>
      </c>
      <c r="F30" s="853">
        <v>65</v>
      </c>
      <c r="G30" s="976"/>
      <c r="H30" s="134">
        <f>G30*F30</f>
        <v>0</v>
      </c>
    </row>
    <row r="31" spans="1:8" ht="17.25" customHeight="1">
      <c r="A31" s="253"/>
      <c r="B31" s="254"/>
      <c r="C31" s="1093"/>
      <c r="D31" s="1094"/>
      <c r="E31" s="256"/>
      <c r="F31" s="137"/>
      <c r="G31" s="923"/>
      <c r="H31" s="137">
        <f>G31*F31</f>
        <v>0</v>
      </c>
    </row>
    <row r="32" spans="1:8" ht="108.75" customHeight="1">
      <c r="A32" s="248"/>
      <c r="B32" s="249" t="s">
        <v>904</v>
      </c>
      <c r="C32" s="43" t="s">
        <v>1678</v>
      </c>
      <c r="D32" s="54" t="s">
        <v>1679</v>
      </c>
      <c r="E32" s="289"/>
      <c r="F32" s="157"/>
      <c r="G32" s="917"/>
      <c r="H32" s="134"/>
    </row>
    <row r="33" spans="1:9" ht="26.25" customHeight="1">
      <c r="A33" s="248"/>
      <c r="B33" s="249"/>
      <c r="C33" s="43" t="s">
        <v>905</v>
      </c>
      <c r="D33" s="41" t="s">
        <v>906</v>
      </c>
      <c r="E33" s="289"/>
      <c r="F33" s="157"/>
      <c r="G33" s="917"/>
      <c r="H33" s="157"/>
    </row>
    <row r="34" spans="1:9" ht="26.25" customHeight="1">
      <c r="A34" s="700">
        <f>A28+1</f>
        <v>254</v>
      </c>
      <c r="B34" s="727" t="s">
        <v>7</v>
      </c>
      <c r="C34" s="870" t="s">
        <v>1479</v>
      </c>
      <c r="D34" s="871" t="s">
        <v>1480</v>
      </c>
      <c r="E34" s="740"/>
      <c r="F34" s="642"/>
      <c r="G34" s="954"/>
      <c r="H34" s="642"/>
    </row>
    <row r="35" spans="1:9" ht="57" customHeight="1">
      <c r="A35" s="700"/>
      <c r="B35" s="727"/>
      <c r="C35" s="1102" t="s">
        <v>1481</v>
      </c>
      <c r="D35" s="1102"/>
      <c r="E35" s="796" t="s">
        <v>6</v>
      </c>
      <c r="F35" s="668">
        <v>14</v>
      </c>
      <c r="G35" s="977"/>
      <c r="H35" s="642">
        <f>G35*F35</f>
        <v>0</v>
      </c>
    </row>
    <row r="36" spans="1:9" ht="26.25" customHeight="1">
      <c r="A36" s="700">
        <f>A34+1</f>
        <v>255</v>
      </c>
      <c r="B36" s="727" t="s">
        <v>8</v>
      </c>
      <c r="C36" s="860" t="s">
        <v>1482</v>
      </c>
      <c r="D36" s="872" t="s">
        <v>1483</v>
      </c>
      <c r="E36" s="740"/>
      <c r="F36" s="642"/>
      <c r="G36" s="967"/>
      <c r="H36" s="642"/>
    </row>
    <row r="37" spans="1:9" ht="45" customHeight="1">
      <c r="A37" s="747"/>
      <c r="B37" s="748"/>
      <c r="C37" s="1066" t="s">
        <v>1593</v>
      </c>
      <c r="D37" s="1066"/>
      <c r="E37" s="740" t="s">
        <v>6</v>
      </c>
      <c r="F37" s="642">
        <v>7</v>
      </c>
      <c r="G37" s="940"/>
      <c r="H37" s="642">
        <f>G37*F37</f>
        <v>0</v>
      </c>
    </row>
    <row r="38" spans="1:9">
      <c r="A38" s="253"/>
      <c r="B38" s="254"/>
      <c r="C38" s="1095"/>
      <c r="D38" s="1096"/>
      <c r="E38" s="289"/>
      <c r="F38" s="157"/>
      <c r="G38" s="157"/>
      <c r="H38" s="157">
        <f>G38*F38</f>
        <v>0</v>
      </c>
    </row>
    <row r="39" spans="1:9">
      <c r="A39" s="327"/>
      <c r="B39" s="331"/>
      <c r="C39" s="191"/>
      <c r="D39" s="191"/>
      <c r="E39" s="328"/>
      <c r="F39" s="150"/>
      <c r="G39" s="150"/>
      <c r="H39" s="150"/>
    </row>
    <row r="40" spans="1:9" s="151" customFormat="1" ht="25.5" customHeight="1">
      <c r="A40" s="97"/>
      <c r="B40" s="270" t="str">
        <f>B4</f>
        <v>16</v>
      </c>
      <c r="C40" s="97" t="str">
        <f>C4</f>
        <v>TERACERSKI RADOVI / TERRAZZO FLOOR WORKS</v>
      </c>
      <c r="D40" s="97"/>
      <c r="E40" s="340"/>
      <c r="F40" s="209"/>
      <c r="G40" s="120" t="s">
        <v>338</v>
      </c>
      <c r="H40" s="119">
        <f>SUM(H7:H38)</f>
        <v>0</v>
      </c>
      <c r="I40" s="129"/>
    </row>
    <row r="41" spans="1:9">
      <c r="A41" s="187"/>
      <c r="B41" s="332"/>
      <c r="C41" s="187"/>
      <c r="D41" s="187"/>
      <c r="E41" s="269"/>
      <c r="F41" s="323"/>
      <c r="G41" s="323"/>
      <c r="H41" s="323"/>
      <c r="I41" s="20"/>
    </row>
    <row r="42" spans="1:9">
      <c r="A42" s="187"/>
      <c r="B42" s="332"/>
      <c r="C42" s="187"/>
      <c r="D42" s="187"/>
      <c r="E42" s="269"/>
      <c r="F42" s="323"/>
      <c r="G42" s="323"/>
      <c r="H42" s="323"/>
      <c r="I42" s="20"/>
    </row>
    <row r="43" spans="1:9">
      <c r="A43" s="187"/>
      <c r="B43" s="332"/>
      <c r="C43" s="187"/>
      <c r="D43" s="187"/>
      <c r="E43" s="269"/>
      <c r="F43" s="323"/>
      <c r="G43" s="323"/>
      <c r="H43" s="323"/>
      <c r="I43" s="20"/>
    </row>
    <row r="44" spans="1:9">
      <c r="A44" s="187"/>
      <c r="B44" s="332"/>
      <c r="C44" s="187"/>
      <c r="D44" s="187"/>
      <c r="E44" s="269"/>
      <c r="F44" s="323"/>
      <c r="G44" s="323"/>
      <c r="H44" s="323"/>
      <c r="I44" s="20"/>
    </row>
    <row r="45" spans="1:9">
      <c r="A45" s="187"/>
      <c r="B45" s="332"/>
      <c r="C45" s="187"/>
      <c r="D45" s="187"/>
      <c r="E45" s="269"/>
      <c r="F45" s="323"/>
      <c r="G45" s="323"/>
      <c r="H45" s="323"/>
      <c r="I45" s="20"/>
    </row>
    <row r="46" spans="1:9">
      <c r="A46" s="187"/>
      <c r="B46" s="332"/>
      <c r="C46" s="187"/>
      <c r="D46" s="187"/>
      <c r="E46" s="269"/>
      <c r="F46" s="323"/>
      <c r="G46" s="323"/>
      <c r="H46" s="323"/>
      <c r="I46" s="20"/>
    </row>
    <row r="47" spans="1:9">
      <c r="A47" s="187"/>
      <c r="B47" s="332"/>
      <c r="C47" s="187"/>
      <c r="D47" s="187"/>
      <c r="E47" s="269"/>
      <c r="F47" s="323"/>
      <c r="G47" s="323"/>
      <c r="H47" s="323"/>
      <c r="I47" s="20"/>
    </row>
    <row r="48" spans="1:9">
      <c r="A48" s="187"/>
      <c r="B48" s="332"/>
      <c r="C48" s="187"/>
      <c r="D48" s="187"/>
      <c r="E48" s="269"/>
      <c r="F48" s="323"/>
      <c r="G48" s="323"/>
      <c r="H48" s="323"/>
      <c r="I48" s="20"/>
    </row>
    <row r="49" spans="1:9">
      <c r="A49" s="187"/>
      <c r="B49" s="332"/>
      <c r="C49" s="187"/>
      <c r="D49" s="187"/>
      <c r="E49" s="269"/>
      <c r="F49" s="323"/>
      <c r="G49" s="323"/>
      <c r="H49" s="323"/>
      <c r="I49" s="20"/>
    </row>
    <row r="50" spans="1:9">
      <c r="A50" s="187"/>
      <c r="B50" s="332"/>
      <c r="C50" s="187"/>
      <c r="D50" s="187"/>
      <c r="E50" s="269"/>
      <c r="F50" s="323"/>
      <c r="G50" s="323"/>
      <c r="H50" s="323"/>
      <c r="I50" s="20"/>
    </row>
    <row r="51" spans="1:9">
      <c r="A51" s="187"/>
      <c r="B51" s="332"/>
      <c r="C51" s="187"/>
      <c r="D51" s="187"/>
      <c r="E51" s="269"/>
      <c r="F51" s="323"/>
      <c r="G51" s="323"/>
      <c r="H51" s="323"/>
      <c r="I51" s="20"/>
    </row>
    <row r="52" spans="1:9">
      <c r="A52" s="187"/>
      <c r="B52" s="332"/>
      <c r="C52" s="187"/>
      <c r="D52" s="187"/>
      <c r="E52" s="269"/>
      <c r="F52" s="323"/>
      <c r="G52" s="323"/>
      <c r="H52" s="323"/>
      <c r="I52" s="20"/>
    </row>
    <row r="53" spans="1:9">
      <c r="A53" s="187"/>
      <c r="B53" s="332"/>
      <c r="C53" s="187"/>
      <c r="D53" s="187"/>
      <c r="E53" s="269"/>
      <c r="F53" s="323"/>
      <c r="G53" s="323"/>
      <c r="H53" s="323"/>
      <c r="I53" s="20"/>
    </row>
    <row r="54" spans="1:9">
      <c r="A54" s="187"/>
      <c r="B54" s="332"/>
      <c r="C54" s="187"/>
      <c r="D54" s="187"/>
      <c r="E54" s="269"/>
      <c r="F54" s="323"/>
      <c r="G54" s="323"/>
      <c r="H54" s="323"/>
      <c r="I54" s="20"/>
    </row>
    <row r="55" spans="1:9">
      <c r="A55" s="187"/>
      <c r="B55" s="332"/>
      <c r="C55" s="187"/>
      <c r="D55" s="187"/>
      <c r="E55" s="269"/>
      <c r="F55" s="323"/>
      <c r="G55" s="323"/>
      <c r="H55" s="323"/>
      <c r="I55" s="20"/>
    </row>
    <row r="56" spans="1:9">
      <c r="A56" s="187"/>
      <c r="B56" s="332"/>
      <c r="C56" s="187"/>
      <c r="D56" s="187"/>
      <c r="E56" s="269"/>
      <c r="F56" s="323"/>
      <c r="G56" s="323"/>
      <c r="H56" s="323"/>
      <c r="I56" s="20"/>
    </row>
    <row r="57" spans="1:9">
      <c r="A57" s="187"/>
      <c r="B57" s="332"/>
      <c r="C57" s="187"/>
      <c r="D57" s="187"/>
      <c r="E57" s="269"/>
      <c r="F57" s="323"/>
      <c r="G57" s="323"/>
      <c r="H57" s="323"/>
      <c r="I57" s="20"/>
    </row>
    <row r="58" spans="1:9">
      <c r="A58" s="187"/>
      <c r="B58" s="332"/>
      <c r="C58" s="187"/>
      <c r="D58" s="187"/>
      <c r="E58" s="269"/>
      <c r="F58" s="323"/>
      <c r="G58" s="323"/>
      <c r="H58" s="323"/>
      <c r="I58" s="20"/>
    </row>
    <row r="59" spans="1:9">
      <c r="A59" s="187"/>
      <c r="B59" s="332"/>
      <c r="C59" s="187"/>
      <c r="D59" s="187"/>
      <c r="E59" s="269"/>
      <c r="F59" s="323"/>
      <c r="G59" s="323"/>
      <c r="H59" s="323"/>
      <c r="I59" s="20"/>
    </row>
    <row r="60" spans="1:9">
      <c r="A60" s="187"/>
      <c r="B60" s="332"/>
      <c r="C60" s="187"/>
      <c r="D60" s="187"/>
      <c r="E60" s="269"/>
      <c r="F60" s="323"/>
      <c r="G60" s="323"/>
      <c r="H60" s="323"/>
      <c r="I60" s="20"/>
    </row>
    <row r="61" spans="1:9">
      <c r="A61" s="187"/>
      <c r="B61" s="332"/>
      <c r="C61" s="187"/>
      <c r="D61" s="187"/>
      <c r="E61" s="269"/>
      <c r="F61" s="323"/>
      <c r="G61" s="323"/>
      <c r="H61" s="323"/>
      <c r="I61" s="20"/>
    </row>
    <row r="62" spans="1:9">
      <c r="A62" s="187"/>
      <c r="B62" s="332"/>
      <c r="C62" s="187"/>
      <c r="D62" s="187"/>
      <c r="E62" s="269"/>
      <c r="F62" s="323"/>
      <c r="G62" s="323"/>
      <c r="H62" s="323"/>
      <c r="I62" s="20"/>
    </row>
    <row r="63" spans="1:9">
      <c r="A63" s="187"/>
      <c r="B63" s="332"/>
      <c r="C63" s="187"/>
      <c r="D63" s="187"/>
      <c r="E63" s="269"/>
      <c r="F63" s="323"/>
      <c r="G63" s="323"/>
      <c r="H63" s="323"/>
      <c r="I63" s="20"/>
    </row>
    <row r="64" spans="1:9">
      <c r="A64" s="187"/>
      <c r="B64" s="332"/>
      <c r="C64" s="187"/>
      <c r="D64" s="187"/>
      <c r="E64" s="269"/>
      <c r="F64" s="323"/>
      <c r="G64" s="323"/>
      <c r="H64" s="323"/>
      <c r="I64" s="20"/>
    </row>
    <row r="65" spans="1:9">
      <c r="A65" s="187"/>
      <c r="B65" s="332"/>
      <c r="C65" s="187"/>
      <c r="D65" s="187"/>
      <c r="E65" s="269"/>
      <c r="F65" s="323"/>
      <c r="G65" s="323"/>
      <c r="H65" s="323"/>
      <c r="I65" s="20"/>
    </row>
    <row r="66" spans="1:9">
      <c r="A66" s="187"/>
      <c r="B66" s="332"/>
      <c r="C66" s="187"/>
      <c r="D66" s="187"/>
      <c r="E66" s="269"/>
      <c r="F66" s="323"/>
      <c r="G66" s="323"/>
      <c r="H66" s="323"/>
      <c r="I66" s="20"/>
    </row>
    <row r="67" spans="1:9">
      <c r="A67" s="187"/>
      <c r="B67" s="332"/>
      <c r="C67" s="187"/>
      <c r="D67" s="187"/>
      <c r="E67" s="269"/>
      <c r="F67" s="323"/>
      <c r="G67" s="323"/>
      <c r="H67" s="323"/>
      <c r="I67" s="20"/>
    </row>
    <row r="68" spans="1:9">
      <c r="A68" s="187"/>
      <c r="B68" s="332"/>
      <c r="C68" s="187"/>
      <c r="D68" s="187"/>
      <c r="E68" s="269"/>
      <c r="F68" s="323"/>
      <c r="G68" s="323"/>
      <c r="H68" s="323"/>
      <c r="I68" s="20"/>
    </row>
    <row r="69" spans="1:9">
      <c r="A69" s="187"/>
      <c r="B69" s="332"/>
      <c r="C69" s="187"/>
      <c r="D69" s="187"/>
      <c r="E69" s="269"/>
      <c r="F69" s="323"/>
      <c r="G69" s="323"/>
      <c r="H69" s="323"/>
      <c r="I69" s="20"/>
    </row>
    <row r="70" spans="1:9">
      <c r="A70" s="187"/>
      <c r="B70" s="332"/>
      <c r="C70" s="187"/>
      <c r="D70" s="187"/>
      <c r="E70" s="269"/>
      <c r="F70" s="323"/>
      <c r="G70" s="323"/>
      <c r="H70" s="323"/>
      <c r="I70" s="20"/>
    </row>
    <row r="71" spans="1:9">
      <c r="A71" s="187"/>
      <c r="B71" s="332"/>
      <c r="C71" s="187"/>
      <c r="D71" s="187"/>
      <c r="E71" s="269"/>
      <c r="F71" s="323"/>
      <c r="G71" s="323"/>
      <c r="H71" s="323"/>
      <c r="I71" s="20"/>
    </row>
    <row r="72" spans="1:9">
      <c r="A72" s="187"/>
      <c r="B72" s="332"/>
      <c r="C72" s="187"/>
      <c r="D72" s="187"/>
      <c r="E72" s="269"/>
      <c r="F72" s="323"/>
      <c r="G72" s="323"/>
      <c r="H72" s="323"/>
      <c r="I72" s="20"/>
    </row>
    <row r="73" spans="1:9">
      <c r="A73" s="187"/>
      <c r="B73" s="332"/>
      <c r="C73" s="187"/>
      <c r="D73" s="187"/>
      <c r="E73" s="269"/>
      <c r="F73" s="323"/>
      <c r="G73" s="323"/>
      <c r="H73" s="323"/>
      <c r="I73" s="20"/>
    </row>
    <row r="74" spans="1:9">
      <c r="A74" s="187"/>
      <c r="B74" s="332"/>
      <c r="C74" s="187"/>
      <c r="D74" s="187"/>
      <c r="E74" s="269"/>
      <c r="F74" s="323"/>
      <c r="G74" s="323"/>
      <c r="H74" s="323"/>
      <c r="I74" s="20"/>
    </row>
    <row r="75" spans="1:9">
      <c r="A75" s="187"/>
      <c r="B75" s="332"/>
      <c r="C75" s="187"/>
      <c r="D75" s="187"/>
      <c r="E75" s="269"/>
      <c r="F75" s="323"/>
      <c r="G75" s="323"/>
      <c r="H75" s="323"/>
      <c r="I75" s="20"/>
    </row>
    <row r="76" spans="1:9">
      <c r="A76" s="187"/>
      <c r="B76" s="332"/>
      <c r="C76" s="187"/>
      <c r="D76" s="187"/>
      <c r="E76" s="269"/>
      <c r="F76" s="323"/>
      <c r="G76" s="323"/>
      <c r="H76" s="323"/>
      <c r="I76" s="20"/>
    </row>
    <row r="77" spans="1:9">
      <c r="A77" s="187"/>
      <c r="B77" s="332"/>
      <c r="C77" s="187"/>
      <c r="D77" s="187"/>
      <c r="E77" s="269"/>
      <c r="F77" s="323"/>
      <c r="G77" s="323"/>
      <c r="H77" s="323"/>
      <c r="I77" s="20"/>
    </row>
    <row r="78" spans="1:9">
      <c r="A78" s="187"/>
      <c r="B78" s="332"/>
      <c r="C78" s="187"/>
      <c r="D78" s="187"/>
      <c r="E78" s="269"/>
      <c r="F78" s="323"/>
      <c r="G78" s="323"/>
      <c r="H78" s="323"/>
      <c r="I78" s="20"/>
    </row>
    <row r="79" spans="1:9">
      <c r="A79" s="187"/>
      <c r="B79" s="332"/>
      <c r="C79" s="187"/>
      <c r="D79" s="187"/>
      <c r="E79" s="269"/>
      <c r="F79" s="323"/>
      <c r="G79" s="323"/>
      <c r="H79" s="323"/>
      <c r="I79" s="20"/>
    </row>
    <row r="80" spans="1:9">
      <c r="A80" s="187"/>
      <c r="B80" s="332"/>
      <c r="C80" s="187"/>
      <c r="D80" s="187"/>
      <c r="E80" s="269"/>
      <c r="F80" s="323"/>
      <c r="G80" s="323"/>
      <c r="H80" s="323"/>
      <c r="I80" s="20"/>
    </row>
    <row r="81" spans="1:9">
      <c r="A81" s="187"/>
      <c r="B81" s="332"/>
      <c r="C81" s="187"/>
      <c r="D81" s="187"/>
      <c r="E81" s="269"/>
      <c r="F81" s="323"/>
      <c r="G81" s="323"/>
      <c r="H81" s="323"/>
      <c r="I81" s="20"/>
    </row>
    <row r="82" spans="1:9">
      <c r="A82" s="187"/>
      <c r="B82" s="332"/>
      <c r="C82" s="187"/>
      <c r="D82" s="187"/>
      <c r="E82" s="269"/>
      <c r="F82" s="323"/>
      <c r="G82" s="323"/>
      <c r="H82" s="323"/>
      <c r="I82" s="20"/>
    </row>
    <row r="83" spans="1:9">
      <c r="A83" s="187"/>
      <c r="B83" s="332"/>
      <c r="C83" s="187"/>
      <c r="D83" s="187"/>
      <c r="E83" s="269"/>
      <c r="F83" s="323"/>
      <c r="G83" s="323"/>
      <c r="H83" s="323"/>
      <c r="I83" s="20"/>
    </row>
    <row r="84" spans="1:9">
      <c r="A84" s="187"/>
      <c r="B84" s="332"/>
      <c r="C84" s="187"/>
      <c r="D84" s="187"/>
      <c r="E84" s="269"/>
      <c r="F84" s="323"/>
      <c r="G84" s="323"/>
      <c r="H84" s="323"/>
      <c r="I84" s="20"/>
    </row>
    <row r="85" spans="1:9">
      <c r="A85" s="187"/>
      <c r="B85" s="332"/>
      <c r="C85" s="187"/>
      <c r="D85" s="187"/>
      <c r="E85" s="269"/>
      <c r="F85" s="323"/>
      <c r="G85" s="323"/>
      <c r="H85" s="323"/>
      <c r="I85" s="20"/>
    </row>
    <row r="86" spans="1:9">
      <c r="A86" s="187"/>
      <c r="B86" s="332"/>
      <c r="C86" s="187"/>
      <c r="D86" s="187"/>
      <c r="E86" s="269"/>
      <c r="F86" s="323"/>
      <c r="G86" s="323"/>
      <c r="H86" s="323"/>
      <c r="I86" s="20"/>
    </row>
    <row r="87" spans="1:9">
      <c r="A87" s="187"/>
      <c r="B87" s="332"/>
      <c r="C87" s="187"/>
      <c r="D87" s="187"/>
      <c r="E87" s="269"/>
      <c r="F87" s="323"/>
      <c r="G87" s="323"/>
      <c r="H87" s="323"/>
      <c r="I87" s="20"/>
    </row>
    <row r="88" spans="1:9">
      <c r="A88" s="187"/>
      <c r="B88" s="332"/>
      <c r="C88" s="187"/>
      <c r="D88" s="187"/>
      <c r="E88" s="269"/>
      <c r="F88" s="323"/>
      <c r="G88" s="323"/>
      <c r="H88" s="323"/>
      <c r="I88" s="20"/>
    </row>
    <row r="89" spans="1:9">
      <c r="A89" s="187"/>
      <c r="B89" s="332"/>
      <c r="C89" s="187"/>
      <c r="D89" s="187"/>
      <c r="E89" s="269"/>
      <c r="F89" s="323"/>
      <c r="G89" s="323"/>
      <c r="H89" s="323"/>
      <c r="I89" s="20"/>
    </row>
    <row r="90" spans="1:9">
      <c r="A90" s="187"/>
      <c r="B90" s="332"/>
      <c r="C90" s="187"/>
      <c r="D90" s="187"/>
      <c r="E90" s="269"/>
      <c r="F90" s="323"/>
      <c r="G90" s="323"/>
      <c r="H90" s="323"/>
      <c r="I90" s="20"/>
    </row>
    <row r="91" spans="1:9">
      <c r="A91" s="187"/>
      <c r="B91" s="332"/>
      <c r="C91" s="187"/>
      <c r="D91" s="187"/>
      <c r="E91" s="269"/>
      <c r="F91" s="323"/>
      <c r="G91" s="323"/>
      <c r="H91" s="323"/>
      <c r="I91" s="20"/>
    </row>
    <row r="92" spans="1:9">
      <c r="A92" s="187"/>
      <c r="B92" s="332"/>
      <c r="C92" s="187"/>
      <c r="D92" s="187"/>
      <c r="E92" s="269"/>
      <c r="F92" s="323"/>
      <c r="G92" s="323"/>
      <c r="H92" s="323"/>
      <c r="I92" s="20"/>
    </row>
    <row r="93" spans="1:9">
      <c r="A93" s="187"/>
      <c r="B93" s="332"/>
      <c r="C93" s="187"/>
      <c r="D93" s="187"/>
      <c r="E93" s="269"/>
      <c r="F93" s="323"/>
      <c r="G93" s="323"/>
      <c r="H93" s="323"/>
      <c r="I93" s="20"/>
    </row>
    <row r="94" spans="1:9">
      <c r="A94" s="187"/>
      <c r="B94" s="332"/>
      <c r="C94" s="187"/>
      <c r="D94" s="187"/>
      <c r="E94" s="269"/>
      <c r="F94" s="323"/>
      <c r="G94" s="323"/>
      <c r="H94" s="323"/>
      <c r="I94" s="20"/>
    </row>
    <row r="95" spans="1:9">
      <c r="A95" s="187"/>
      <c r="B95" s="332"/>
      <c r="C95" s="187"/>
      <c r="D95" s="187"/>
      <c r="E95" s="269"/>
      <c r="F95" s="323"/>
      <c r="G95" s="323"/>
      <c r="H95" s="323"/>
      <c r="I95" s="20"/>
    </row>
    <row r="96" spans="1:9">
      <c r="A96" s="187"/>
      <c r="B96" s="332"/>
      <c r="C96" s="187"/>
      <c r="D96" s="187"/>
      <c r="E96" s="269"/>
      <c r="F96" s="323"/>
      <c r="G96" s="323"/>
      <c r="H96" s="323"/>
      <c r="I96" s="20"/>
    </row>
    <row r="97" spans="1:9">
      <c r="A97" s="187"/>
      <c r="B97" s="332"/>
      <c r="C97" s="187"/>
      <c r="D97" s="187"/>
      <c r="E97" s="269"/>
      <c r="F97" s="323"/>
      <c r="G97" s="323"/>
      <c r="H97" s="323"/>
      <c r="I97" s="20"/>
    </row>
    <row r="98" spans="1:9">
      <c r="A98" s="187"/>
      <c r="B98" s="332"/>
      <c r="C98" s="187"/>
      <c r="D98" s="187"/>
      <c r="E98" s="269"/>
      <c r="F98" s="323"/>
      <c r="G98" s="323"/>
      <c r="H98" s="323"/>
      <c r="I98" s="20"/>
    </row>
    <row r="99" spans="1:9">
      <c r="A99" s="187"/>
      <c r="B99" s="332"/>
      <c r="C99" s="187"/>
      <c r="D99" s="187"/>
      <c r="E99" s="269"/>
      <c r="F99" s="323"/>
      <c r="G99" s="323"/>
      <c r="H99" s="323"/>
      <c r="I99" s="20"/>
    </row>
    <row r="100" spans="1:9">
      <c r="A100" s="187"/>
      <c r="B100" s="332"/>
      <c r="C100" s="187"/>
      <c r="D100" s="187"/>
      <c r="E100" s="269"/>
      <c r="F100" s="323"/>
      <c r="G100" s="323"/>
      <c r="H100" s="323"/>
      <c r="I100" s="20"/>
    </row>
    <row r="101" spans="1:9">
      <c r="A101" s="187"/>
      <c r="B101" s="332"/>
      <c r="C101" s="187"/>
      <c r="D101" s="187"/>
      <c r="E101" s="269"/>
      <c r="F101" s="323"/>
      <c r="G101" s="323"/>
      <c r="H101" s="323"/>
      <c r="I101" s="20"/>
    </row>
    <row r="102" spans="1:9">
      <c r="A102" s="187"/>
      <c r="B102" s="332"/>
      <c r="C102" s="187"/>
      <c r="D102" s="187"/>
      <c r="E102" s="269"/>
      <c r="F102" s="323"/>
      <c r="G102" s="323"/>
      <c r="H102" s="323"/>
      <c r="I102" s="20"/>
    </row>
    <row r="103" spans="1:9">
      <c r="A103" s="187"/>
      <c r="B103" s="332"/>
      <c r="C103" s="187"/>
      <c r="D103" s="187"/>
      <c r="E103" s="269"/>
      <c r="F103" s="323"/>
      <c r="G103" s="323"/>
      <c r="H103" s="323"/>
      <c r="I103" s="20"/>
    </row>
    <row r="104" spans="1:9">
      <c r="A104" s="187"/>
      <c r="B104" s="332"/>
      <c r="C104" s="187"/>
      <c r="D104" s="187"/>
      <c r="E104" s="269"/>
      <c r="F104" s="323"/>
      <c r="G104" s="323"/>
      <c r="H104" s="323"/>
      <c r="I104" s="20"/>
    </row>
    <row r="105" spans="1:9">
      <c r="A105" s="187"/>
      <c r="B105" s="332"/>
      <c r="C105" s="187"/>
      <c r="D105" s="187"/>
      <c r="E105" s="269"/>
      <c r="F105" s="323"/>
      <c r="G105" s="323"/>
      <c r="H105" s="323"/>
      <c r="I105" s="20"/>
    </row>
    <row r="106" spans="1:9">
      <c r="A106" s="187"/>
      <c r="B106" s="332"/>
      <c r="C106" s="187"/>
      <c r="D106" s="187"/>
      <c r="E106" s="269"/>
      <c r="F106" s="323"/>
      <c r="G106" s="323"/>
      <c r="H106" s="323"/>
      <c r="I106" s="20"/>
    </row>
    <row r="107" spans="1:9">
      <c r="A107" s="187"/>
      <c r="B107" s="332"/>
      <c r="C107" s="187"/>
      <c r="D107" s="187"/>
      <c r="E107" s="269"/>
      <c r="F107" s="323"/>
      <c r="G107" s="323"/>
      <c r="H107" s="323"/>
      <c r="I107" s="20"/>
    </row>
    <row r="108" spans="1:9">
      <c r="A108" s="187"/>
      <c r="B108" s="332"/>
      <c r="C108" s="187"/>
      <c r="D108" s="187"/>
      <c r="E108" s="269"/>
      <c r="F108" s="323"/>
      <c r="G108" s="323"/>
      <c r="H108" s="323"/>
      <c r="I108" s="20"/>
    </row>
    <row r="109" spans="1:9">
      <c r="A109" s="187"/>
      <c r="B109" s="332"/>
      <c r="C109" s="187"/>
      <c r="D109" s="187"/>
      <c r="E109" s="269"/>
      <c r="F109" s="323"/>
      <c r="G109" s="323"/>
      <c r="H109" s="323"/>
      <c r="I109" s="20"/>
    </row>
    <row r="110" spans="1:9">
      <c r="A110" s="187"/>
      <c r="B110" s="332"/>
      <c r="C110" s="187"/>
      <c r="D110" s="187"/>
      <c r="E110" s="269"/>
      <c r="F110" s="323"/>
      <c r="G110" s="323"/>
      <c r="H110" s="323"/>
      <c r="I110" s="20"/>
    </row>
    <row r="111" spans="1:9">
      <c r="A111" s="187"/>
      <c r="B111" s="332"/>
      <c r="C111" s="187"/>
      <c r="D111" s="187"/>
      <c r="E111" s="269"/>
      <c r="F111" s="323"/>
      <c r="G111" s="323"/>
      <c r="H111" s="323"/>
      <c r="I111" s="20"/>
    </row>
    <row r="112" spans="1:9">
      <c r="A112" s="187"/>
      <c r="B112" s="332"/>
      <c r="C112" s="187"/>
      <c r="D112" s="187"/>
      <c r="E112" s="269"/>
      <c r="F112" s="323"/>
      <c r="G112" s="323"/>
      <c r="H112" s="323"/>
      <c r="I112" s="20"/>
    </row>
    <row r="113" spans="1:9">
      <c r="A113" s="187"/>
      <c r="B113" s="332"/>
      <c r="C113" s="187"/>
      <c r="D113" s="187"/>
      <c r="E113" s="269"/>
      <c r="F113" s="323"/>
      <c r="G113" s="323"/>
      <c r="H113" s="323"/>
      <c r="I113" s="20"/>
    </row>
    <row r="114" spans="1:9">
      <c r="A114" s="187"/>
      <c r="B114" s="332"/>
      <c r="C114" s="187"/>
      <c r="D114" s="187"/>
      <c r="E114" s="269"/>
      <c r="F114" s="323"/>
      <c r="G114" s="323"/>
      <c r="H114" s="323"/>
      <c r="I114" s="20"/>
    </row>
    <row r="115" spans="1:9">
      <c r="A115" s="187"/>
      <c r="B115" s="332"/>
      <c r="C115" s="187"/>
      <c r="D115" s="187"/>
      <c r="E115" s="269"/>
      <c r="F115" s="323"/>
      <c r="G115" s="323"/>
      <c r="H115" s="323"/>
      <c r="I115" s="20"/>
    </row>
    <row r="116" spans="1:9">
      <c r="A116" s="187"/>
      <c r="B116" s="332"/>
      <c r="C116" s="187"/>
      <c r="D116" s="187"/>
      <c r="E116" s="269"/>
      <c r="F116" s="323"/>
      <c r="G116" s="323"/>
      <c r="H116" s="323"/>
      <c r="I116" s="20"/>
    </row>
    <row r="117" spans="1:9">
      <c r="A117" s="187"/>
      <c r="B117" s="332"/>
      <c r="C117" s="187"/>
      <c r="D117" s="187"/>
      <c r="E117" s="269"/>
      <c r="F117" s="323"/>
      <c r="G117" s="323"/>
      <c r="H117" s="323"/>
      <c r="I117" s="20"/>
    </row>
    <row r="118" spans="1:9">
      <c r="A118" s="187"/>
      <c r="B118" s="332"/>
      <c r="C118" s="187"/>
      <c r="D118" s="187"/>
      <c r="E118" s="269"/>
      <c r="F118" s="323"/>
      <c r="G118" s="323"/>
      <c r="H118" s="323"/>
      <c r="I118" s="20"/>
    </row>
    <row r="119" spans="1:9">
      <c r="A119" s="187"/>
      <c r="B119" s="332"/>
      <c r="C119" s="187"/>
      <c r="D119" s="187"/>
      <c r="E119" s="269"/>
      <c r="F119" s="323"/>
      <c r="G119" s="323"/>
      <c r="H119" s="323"/>
      <c r="I119" s="20"/>
    </row>
    <row r="120" spans="1:9">
      <c r="A120" s="187"/>
      <c r="B120" s="332"/>
      <c r="C120" s="187"/>
      <c r="D120" s="187"/>
      <c r="E120" s="269"/>
      <c r="F120" s="323"/>
      <c r="G120" s="323"/>
      <c r="H120" s="323"/>
      <c r="I120" s="20"/>
    </row>
    <row r="121" spans="1:9">
      <c r="A121" s="187"/>
      <c r="B121" s="332"/>
      <c r="C121" s="187"/>
      <c r="D121" s="187"/>
      <c r="E121" s="269"/>
      <c r="F121" s="323"/>
      <c r="G121" s="323"/>
      <c r="H121" s="323"/>
      <c r="I121" s="20"/>
    </row>
    <row r="122" spans="1:9">
      <c r="A122" s="187"/>
      <c r="B122" s="332"/>
      <c r="C122" s="187"/>
      <c r="D122" s="187"/>
      <c r="E122" s="269"/>
      <c r="F122" s="323"/>
      <c r="G122" s="323"/>
      <c r="H122" s="323"/>
      <c r="I122" s="20"/>
    </row>
    <row r="123" spans="1:9">
      <c r="A123" s="187"/>
      <c r="B123" s="332"/>
      <c r="C123" s="187"/>
      <c r="D123" s="187"/>
      <c r="E123" s="269"/>
      <c r="F123" s="323"/>
      <c r="G123" s="323"/>
      <c r="H123" s="323"/>
      <c r="I123" s="20"/>
    </row>
    <row r="124" spans="1:9">
      <c r="A124" s="187"/>
      <c r="B124" s="332"/>
      <c r="C124" s="187"/>
      <c r="D124" s="187"/>
      <c r="E124" s="269"/>
      <c r="F124" s="323"/>
      <c r="G124" s="323"/>
      <c r="H124" s="323"/>
      <c r="I124" s="20"/>
    </row>
    <row r="125" spans="1:9">
      <c r="A125" s="187"/>
      <c r="B125" s="332"/>
      <c r="C125" s="187"/>
      <c r="D125" s="187"/>
      <c r="E125" s="269"/>
      <c r="F125" s="323"/>
      <c r="G125" s="323"/>
      <c r="H125" s="323"/>
      <c r="I125" s="20"/>
    </row>
    <row r="126" spans="1:9">
      <c r="A126" s="187"/>
      <c r="B126" s="332"/>
      <c r="C126" s="187"/>
      <c r="D126" s="187"/>
      <c r="E126" s="269"/>
      <c r="F126" s="323"/>
      <c r="G126" s="323"/>
      <c r="H126" s="323"/>
      <c r="I126" s="20"/>
    </row>
    <row r="127" spans="1:9">
      <c r="A127" s="187"/>
      <c r="B127" s="332"/>
      <c r="C127" s="187"/>
      <c r="D127" s="187"/>
      <c r="E127" s="269"/>
      <c r="F127" s="323"/>
      <c r="G127" s="323"/>
      <c r="H127" s="323"/>
      <c r="I127" s="20"/>
    </row>
    <row r="128" spans="1:9">
      <c r="A128" s="187"/>
      <c r="B128" s="332"/>
      <c r="C128" s="187"/>
      <c r="D128" s="187"/>
      <c r="E128" s="269"/>
      <c r="F128" s="323"/>
      <c r="G128" s="323"/>
      <c r="H128" s="323"/>
      <c r="I128" s="20"/>
    </row>
    <row r="129" spans="1:9">
      <c r="A129" s="187"/>
      <c r="B129" s="332"/>
      <c r="C129" s="187"/>
      <c r="D129" s="187"/>
      <c r="E129" s="269"/>
      <c r="F129" s="323"/>
      <c r="G129" s="323"/>
      <c r="H129" s="323"/>
      <c r="I129" s="20"/>
    </row>
    <row r="130" spans="1:9">
      <c r="A130" s="187"/>
      <c r="B130" s="332"/>
      <c r="C130" s="187"/>
      <c r="D130" s="187"/>
      <c r="E130" s="269"/>
      <c r="F130" s="323"/>
      <c r="G130" s="323"/>
      <c r="H130" s="323"/>
      <c r="I130" s="20"/>
    </row>
    <row r="131" spans="1:9">
      <c r="A131" s="187"/>
      <c r="B131" s="332"/>
      <c r="C131" s="187"/>
      <c r="D131" s="187"/>
      <c r="E131" s="269"/>
      <c r="F131" s="323"/>
      <c r="G131" s="323"/>
      <c r="H131" s="323"/>
      <c r="I131" s="20"/>
    </row>
    <row r="132" spans="1:9">
      <c r="A132" s="187"/>
      <c r="B132" s="332"/>
      <c r="C132" s="187"/>
      <c r="D132" s="187"/>
      <c r="E132" s="269"/>
      <c r="F132" s="323"/>
      <c r="G132" s="323"/>
      <c r="H132" s="323"/>
      <c r="I132" s="20"/>
    </row>
    <row r="133" spans="1:9">
      <c r="A133" s="187"/>
      <c r="B133" s="332"/>
      <c r="C133" s="187"/>
      <c r="D133" s="187"/>
      <c r="E133" s="269"/>
      <c r="F133" s="323"/>
      <c r="G133" s="323"/>
      <c r="H133" s="323"/>
      <c r="I133" s="20"/>
    </row>
    <row r="134" spans="1:9">
      <c r="A134" s="187"/>
      <c r="B134" s="332"/>
      <c r="C134" s="187"/>
      <c r="D134" s="187"/>
      <c r="E134" s="269"/>
      <c r="F134" s="323"/>
      <c r="G134" s="323"/>
      <c r="H134" s="323"/>
      <c r="I134" s="20"/>
    </row>
    <row r="135" spans="1:9">
      <c r="A135" s="187"/>
      <c r="B135" s="332"/>
      <c r="C135" s="187"/>
      <c r="D135" s="187"/>
      <c r="E135" s="269"/>
      <c r="F135" s="323"/>
      <c r="G135" s="323"/>
      <c r="H135" s="323"/>
      <c r="I135" s="20"/>
    </row>
    <row r="136" spans="1:9">
      <c r="A136" s="187"/>
      <c r="B136" s="332"/>
      <c r="C136" s="187"/>
      <c r="D136" s="187"/>
      <c r="E136" s="269"/>
      <c r="F136" s="323"/>
      <c r="G136" s="323"/>
      <c r="H136" s="323"/>
      <c r="I136" s="20"/>
    </row>
    <row r="137" spans="1:9">
      <c r="A137" s="187"/>
      <c r="B137" s="332"/>
      <c r="C137" s="187"/>
      <c r="D137" s="187"/>
      <c r="E137" s="269"/>
      <c r="F137" s="323"/>
      <c r="G137" s="323"/>
      <c r="H137" s="323"/>
      <c r="I137" s="20"/>
    </row>
    <row r="138" spans="1:9">
      <c r="A138" s="187"/>
      <c r="B138" s="332"/>
      <c r="C138" s="187"/>
      <c r="D138" s="187"/>
      <c r="E138" s="269"/>
      <c r="F138" s="323"/>
      <c r="G138" s="323"/>
      <c r="H138" s="323"/>
      <c r="I138" s="20"/>
    </row>
    <row r="139" spans="1:9">
      <c r="A139" s="187"/>
      <c r="B139" s="332"/>
      <c r="C139" s="187"/>
      <c r="D139" s="187"/>
      <c r="E139" s="269"/>
      <c r="F139" s="323"/>
      <c r="G139" s="323"/>
      <c r="H139" s="323"/>
      <c r="I139" s="20"/>
    </row>
    <row r="140" spans="1:9">
      <c r="A140" s="187"/>
      <c r="B140" s="332"/>
      <c r="C140" s="187"/>
      <c r="D140" s="187"/>
      <c r="E140" s="269"/>
      <c r="F140" s="323"/>
      <c r="G140" s="323"/>
      <c r="H140" s="323"/>
      <c r="I140" s="20"/>
    </row>
    <row r="141" spans="1:9">
      <c r="A141" s="187"/>
      <c r="B141" s="332"/>
      <c r="C141" s="187"/>
      <c r="D141" s="187"/>
      <c r="E141" s="269"/>
      <c r="F141" s="323"/>
      <c r="G141" s="323"/>
      <c r="H141" s="323"/>
      <c r="I141" s="20"/>
    </row>
    <row r="142" spans="1:9">
      <c r="A142" s="187"/>
      <c r="B142" s="332"/>
      <c r="C142" s="187"/>
      <c r="D142" s="187"/>
      <c r="E142" s="269"/>
      <c r="F142" s="323"/>
      <c r="G142" s="323"/>
      <c r="H142" s="323"/>
      <c r="I142" s="20"/>
    </row>
    <row r="143" spans="1:9">
      <c r="A143" s="187"/>
      <c r="B143" s="332"/>
      <c r="C143" s="187"/>
      <c r="D143" s="187"/>
      <c r="E143" s="269"/>
      <c r="F143" s="323"/>
      <c r="G143" s="323"/>
      <c r="H143" s="323"/>
      <c r="I143" s="20"/>
    </row>
    <row r="144" spans="1:9">
      <c r="A144" s="187"/>
      <c r="B144" s="332"/>
      <c r="C144" s="187"/>
      <c r="D144" s="187"/>
      <c r="E144" s="269"/>
      <c r="F144" s="323"/>
      <c r="G144" s="323"/>
      <c r="H144" s="323"/>
      <c r="I144" s="20"/>
    </row>
    <row r="145" spans="1:9">
      <c r="A145" s="187"/>
      <c r="B145" s="332"/>
      <c r="C145" s="187"/>
      <c r="D145" s="187"/>
      <c r="E145" s="269"/>
      <c r="F145" s="323"/>
      <c r="G145" s="323"/>
      <c r="H145" s="323"/>
      <c r="I145" s="20"/>
    </row>
    <row r="146" spans="1:9">
      <c r="A146" s="187"/>
      <c r="B146" s="332"/>
      <c r="C146" s="187"/>
      <c r="D146" s="187"/>
      <c r="E146" s="269"/>
      <c r="F146" s="323"/>
      <c r="G146" s="323"/>
      <c r="H146" s="323"/>
      <c r="I146" s="20"/>
    </row>
    <row r="147" spans="1:9">
      <c r="A147" s="187"/>
      <c r="B147" s="332"/>
      <c r="C147" s="187"/>
      <c r="D147" s="187"/>
      <c r="E147" s="269"/>
      <c r="F147" s="323"/>
      <c r="G147" s="323"/>
      <c r="H147" s="323"/>
      <c r="I147" s="20"/>
    </row>
    <row r="148" spans="1:9">
      <c r="A148" s="187"/>
      <c r="B148" s="332"/>
      <c r="C148" s="187"/>
      <c r="D148" s="187"/>
      <c r="E148" s="269"/>
      <c r="F148" s="323"/>
      <c r="G148" s="323"/>
      <c r="H148" s="323"/>
      <c r="I148" s="20"/>
    </row>
    <row r="149" spans="1:9">
      <c r="A149" s="187"/>
      <c r="B149" s="332"/>
      <c r="C149" s="187"/>
      <c r="D149" s="187"/>
      <c r="E149" s="269"/>
      <c r="F149" s="323"/>
      <c r="G149" s="323"/>
      <c r="H149" s="323"/>
      <c r="I149" s="20"/>
    </row>
    <row r="150" spans="1:9">
      <c r="A150" s="187"/>
      <c r="B150" s="332"/>
      <c r="C150" s="187"/>
      <c r="D150" s="187"/>
      <c r="E150" s="269"/>
      <c r="F150" s="323"/>
      <c r="G150" s="323"/>
      <c r="H150" s="323"/>
      <c r="I150" s="20"/>
    </row>
    <row r="151" spans="1:9">
      <c r="A151" s="187"/>
      <c r="B151" s="332"/>
      <c r="C151" s="187"/>
      <c r="D151" s="187"/>
      <c r="E151" s="269"/>
      <c r="F151" s="323"/>
      <c r="G151" s="323"/>
      <c r="H151" s="323"/>
      <c r="I151" s="20"/>
    </row>
    <row r="152" spans="1:9">
      <c r="A152" s="187"/>
      <c r="B152" s="332"/>
      <c r="C152" s="187"/>
      <c r="D152" s="187"/>
      <c r="E152" s="269"/>
      <c r="F152" s="323"/>
      <c r="G152" s="323"/>
      <c r="H152" s="323"/>
      <c r="I152" s="20"/>
    </row>
    <row r="153" spans="1:9">
      <c r="A153" s="187"/>
      <c r="B153" s="332"/>
      <c r="C153" s="187"/>
      <c r="D153" s="187"/>
      <c r="E153" s="269"/>
      <c r="F153" s="323"/>
      <c r="G153" s="323"/>
      <c r="H153" s="323"/>
      <c r="I153" s="20"/>
    </row>
    <row r="154" spans="1:9">
      <c r="A154" s="187"/>
      <c r="B154" s="332"/>
      <c r="C154" s="187"/>
      <c r="D154" s="187"/>
      <c r="E154" s="269"/>
      <c r="F154" s="323"/>
      <c r="G154" s="323"/>
      <c r="H154" s="323"/>
      <c r="I154" s="20"/>
    </row>
    <row r="155" spans="1:9">
      <c r="A155" s="187"/>
      <c r="B155" s="332"/>
      <c r="C155" s="187"/>
      <c r="D155" s="187"/>
      <c r="E155" s="269"/>
      <c r="F155" s="323"/>
      <c r="G155" s="323"/>
      <c r="H155" s="323"/>
      <c r="I155" s="20"/>
    </row>
    <row r="156" spans="1:9">
      <c r="A156" s="187"/>
      <c r="B156" s="332"/>
      <c r="C156" s="187"/>
      <c r="D156" s="187"/>
      <c r="E156" s="269"/>
      <c r="F156" s="323"/>
      <c r="G156" s="323"/>
      <c r="H156" s="323"/>
      <c r="I156" s="20"/>
    </row>
    <row r="157" spans="1:9">
      <c r="A157" s="187"/>
      <c r="B157" s="332"/>
      <c r="C157" s="187"/>
      <c r="D157" s="187"/>
      <c r="E157" s="269"/>
      <c r="F157" s="323"/>
      <c r="G157" s="323"/>
      <c r="H157" s="323"/>
      <c r="I157" s="20"/>
    </row>
    <row r="158" spans="1:9">
      <c r="A158" s="187"/>
      <c r="B158" s="332"/>
      <c r="C158" s="187"/>
      <c r="D158" s="187"/>
      <c r="E158" s="269"/>
      <c r="F158" s="323"/>
      <c r="G158" s="323"/>
      <c r="H158" s="323"/>
      <c r="I158" s="20"/>
    </row>
    <row r="159" spans="1:9">
      <c r="A159" s="187"/>
      <c r="B159" s="332"/>
      <c r="C159" s="187"/>
      <c r="D159" s="187"/>
      <c r="E159" s="269"/>
      <c r="F159" s="323"/>
      <c r="G159" s="323"/>
      <c r="H159" s="323"/>
      <c r="I159" s="20"/>
    </row>
    <row r="160" spans="1:9">
      <c r="A160" s="187"/>
      <c r="B160" s="332"/>
      <c r="C160" s="187"/>
      <c r="D160" s="187"/>
      <c r="E160" s="269"/>
      <c r="F160" s="323"/>
      <c r="G160" s="323"/>
      <c r="H160" s="323"/>
      <c r="I160" s="20"/>
    </row>
    <row r="161" spans="1:9">
      <c r="A161" s="187"/>
      <c r="B161" s="332"/>
      <c r="C161" s="187"/>
      <c r="D161" s="187"/>
      <c r="E161" s="269"/>
      <c r="F161" s="323"/>
      <c r="G161" s="323"/>
      <c r="H161" s="323"/>
      <c r="I161" s="20"/>
    </row>
    <row r="162" spans="1:9">
      <c r="A162" s="187"/>
      <c r="B162" s="332"/>
      <c r="C162" s="187"/>
      <c r="D162" s="187"/>
      <c r="E162" s="269"/>
      <c r="F162" s="323"/>
      <c r="G162" s="323"/>
      <c r="H162" s="323"/>
      <c r="I162" s="20"/>
    </row>
    <row r="163" spans="1:9">
      <c r="A163" s="187"/>
      <c r="B163" s="332"/>
      <c r="C163" s="187"/>
      <c r="D163" s="187"/>
      <c r="E163" s="269"/>
      <c r="F163" s="323"/>
      <c r="G163" s="323"/>
      <c r="H163" s="323"/>
      <c r="I163" s="20"/>
    </row>
    <row r="164" spans="1:9">
      <c r="A164" s="187"/>
      <c r="B164" s="332"/>
      <c r="C164" s="187"/>
      <c r="D164" s="187"/>
      <c r="E164" s="269"/>
      <c r="F164" s="323"/>
      <c r="G164" s="323"/>
      <c r="H164" s="323"/>
      <c r="I164" s="20"/>
    </row>
    <row r="165" spans="1:9">
      <c r="A165" s="187"/>
      <c r="B165" s="332"/>
      <c r="C165" s="187"/>
      <c r="D165" s="187"/>
      <c r="E165" s="269"/>
      <c r="F165" s="323"/>
      <c r="G165" s="323"/>
      <c r="H165" s="323"/>
      <c r="I165" s="20"/>
    </row>
    <row r="166" spans="1:9">
      <c r="A166" s="187"/>
      <c r="B166" s="332"/>
      <c r="C166" s="187"/>
      <c r="D166" s="187"/>
      <c r="E166" s="269"/>
      <c r="F166" s="323"/>
      <c r="G166" s="323"/>
      <c r="H166" s="323"/>
      <c r="I166" s="20"/>
    </row>
    <row r="167" spans="1:9">
      <c r="A167" s="187"/>
      <c r="B167" s="332"/>
      <c r="C167" s="187"/>
      <c r="D167" s="187"/>
      <c r="E167" s="269"/>
      <c r="F167" s="323"/>
      <c r="G167" s="323"/>
      <c r="H167" s="323"/>
      <c r="I167" s="20"/>
    </row>
    <row r="168" spans="1:9">
      <c r="A168" s="187"/>
      <c r="B168" s="332"/>
      <c r="C168" s="187"/>
      <c r="D168" s="187"/>
      <c r="E168" s="269"/>
      <c r="F168" s="323"/>
      <c r="G168" s="323"/>
      <c r="H168" s="323"/>
      <c r="I168" s="20"/>
    </row>
    <row r="169" spans="1:9">
      <c r="A169" s="187"/>
      <c r="B169" s="332"/>
      <c r="C169" s="187"/>
      <c r="D169" s="187"/>
      <c r="E169" s="269"/>
      <c r="F169" s="323"/>
      <c r="G169" s="323"/>
      <c r="H169" s="323"/>
      <c r="I169" s="20"/>
    </row>
    <row r="170" spans="1:9">
      <c r="A170" s="187"/>
      <c r="B170" s="332"/>
      <c r="C170" s="187"/>
      <c r="D170" s="187"/>
      <c r="E170" s="269"/>
      <c r="F170" s="323"/>
      <c r="G170" s="323"/>
      <c r="H170" s="323"/>
      <c r="I170" s="20"/>
    </row>
    <row r="171" spans="1:9">
      <c r="A171" s="187"/>
      <c r="B171" s="332"/>
      <c r="C171" s="187"/>
      <c r="D171" s="187"/>
      <c r="E171" s="269"/>
      <c r="F171" s="323"/>
      <c r="G171" s="323"/>
      <c r="H171" s="323"/>
      <c r="I171" s="20"/>
    </row>
    <row r="172" spans="1:9">
      <c r="A172" s="187"/>
      <c r="B172" s="332"/>
      <c r="C172" s="187"/>
      <c r="D172" s="187"/>
      <c r="E172" s="269"/>
      <c r="F172" s="323"/>
      <c r="G172" s="323"/>
      <c r="H172" s="323"/>
      <c r="I172" s="20"/>
    </row>
    <row r="173" spans="1:9">
      <c r="A173" s="187"/>
      <c r="B173" s="332"/>
      <c r="C173" s="187"/>
      <c r="D173" s="187"/>
      <c r="E173" s="269"/>
      <c r="F173" s="323"/>
      <c r="G173" s="323"/>
      <c r="H173" s="323"/>
      <c r="I173" s="20"/>
    </row>
    <row r="174" spans="1:9">
      <c r="A174" s="187"/>
      <c r="B174" s="332"/>
      <c r="C174" s="187"/>
      <c r="D174" s="187"/>
      <c r="E174" s="269"/>
      <c r="F174" s="323"/>
      <c r="G174" s="323"/>
      <c r="H174" s="323"/>
      <c r="I174" s="20"/>
    </row>
    <row r="175" spans="1:9">
      <c r="A175" s="187"/>
      <c r="B175" s="332"/>
      <c r="C175" s="187"/>
      <c r="D175" s="187"/>
      <c r="E175" s="269"/>
      <c r="F175" s="323"/>
      <c r="G175" s="323"/>
      <c r="H175" s="323"/>
      <c r="I175" s="20"/>
    </row>
    <row r="176" spans="1:9">
      <c r="A176" s="187"/>
      <c r="B176" s="332"/>
      <c r="C176" s="187"/>
      <c r="D176" s="187"/>
      <c r="E176" s="269"/>
      <c r="F176" s="323"/>
      <c r="G176" s="323"/>
      <c r="H176" s="323"/>
      <c r="I176" s="20"/>
    </row>
    <row r="177" spans="1:9">
      <c r="A177" s="187"/>
      <c r="B177" s="332"/>
      <c r="C177" s="187"/>
      <c r="D177" s="187"/>
      <c r="E177" s="269"/>
      <c r="F177" s="323"/>
      <c r="G177" s="323"/>
      <c r="H177" s="323"/>
      <c r="I177" s="20"/>
    </row>
    <row r="178" spans="1:9">
      <c r="A178" s="187"/>
      <c r="B178" s="332"/>
      <c r="C178" s="187"/>
      <c r="D178" s="187"/>
      <c r="E178" s="269"/>
      <c r="F178" s="323"/>
      <c r="G178" s="323"/>
      <c r="H178" s="323"/>
      <c r="I178" s="20"/>
    </row>
    <row r="179" spans="1:9">
      <c r="A179" s="187"/>
      <c r="B179" s="332"/>
      <c r="C179" s="187"/>
      <c r="D179" s="187"/>
      <c r="E179" s="269"/>
      <c r="F179" s="323"/>
      <c r="G179" s="323"/>
      <c r="H179" s="323"/>
      <c r="I179" s="20"/>
    </row>
    <row r="180" spans="1:9">
      <c r="A180" s="187"/>
      <c r="B180" s="332"/>
      <c r="C180" s="187"/>
      <c r="D180" s="187"/>
      <c r="E180" s="269"/>
      <c r="F180" s="323"/>
      <c r="G180" s="323"/>
      <c r="H180" s="323"/>
      <c r="I180" s="20"/>
    </row>
    <row r="181" spans="1:9">
      <c r="A181" s="187"/>
      <c r="B181" s="332"/>
      <c r="C181" s="187"/>
      <c r="D181" s="187"/>
      <c r="E181" s="269"/>
      <c r="F181" s="323"/>
      <c r="G181" s="323"/>
      <c r="H181" s="323"/>
      <c r="I181" s="20"/>
    </row>
    <row r="182" spans="1:9">
      <c r="A182" s="187"/>
      <c r="B182" s="332"/>
      <c r="C182" s="187"/>
      <c r="D182" s="187"/>
      <c r="E182" s="269"/>
      <c r="F182" s="323"/>
      <c r="G182" s="323"/>
      <c r="H182" s="323"/>
      <c r="I182" s="20"/>
    </row>
    <row r="183" spans="1:9">
      <c r="A183" s="187"/>
      <c r="B183" s="332"/>
      <c r="C183" s="187"/>
      <c r="D183" s="187"/>
      <c r="E183" s="269"/>
      <c r="F183" s="323"/>
      <c r="G183" s="323"/>
      <c r="H183" s="323"/>
      <c r="I183" s="20"/>
    </row>
    <row r="184" spans="1:9">
      <c r="A184" s="187"/>
      <c r="B184" s="332"/>
      <c r="C184" s="187"/>
      <c r="D184" s="187"/>
      <c r="E184" s="269"/>
      <c r="F184" s="323"/>
      <c r="G184" s="323"/>
      <c r="H184" s="323"/>
      <c r="I184" s="20"/>
    </row>
    <row r="185" spans="1:9">
      <c r="A185" s="187"/>
      <c r="B185" s="332"/>
      <c r="C185" s="187"/>
      <c r="D185" s="187"/>
      <c r="E185" s="269"/>
      <c r="F185" s="323"/>
      <c r="G185" s="323"/>
      <c r="H185" s="323"/>
      <c r="I185" s="20"/>
    </row>
    <row r="186" spans="1:9">
      <c r="A186" s="187"/>
      <c r="B186" s="332"/>
      <c r="C186" s="187"/>
      <c r="D186" s="187"/>
      <c r="E186" s="269"/>
      <c r="F186" s="323"/>
      <c r="G186" s="323"/>
      <c r="H186" s="323"/>
      <c r="I186" s="20"/>
    </row>
    <row r="187" spans="1:9">
      <c r="A187" s="187"/>
      <c r="B187" s="332"/>
      <c r="C187" s="187"/>
      <c r="D187" s="187"/>
      <c r="E187" s="269"/>
      <c r="F187" s="323"/>
      <c r="G187" s="323"/>
      <c r="H187" s="323"/>
      <c r="I187" s="20"/>
    </row>
    <row r="188" spans="1:9">
      <c r="A188" s="187"/>
      <c r="B188" s="332"/>
      <c r="C188" s="187"/>
      <c r="D188" s="187"/>
      <c r="E188" s="269"/>
      <c r="F188" s="323"/>
      <c r="G188" s="323"/>
      <c r="H188" s="323"/>
      <c r="I188" s="20"/>
    </row>
    <row r="189" spans="1:9">
      <c r="A189" s="187"/>
      <c r="B189" s="332"/>
      <c r="C189" s="187"/>
      <c r="D189" s="187"/>
      <c r="E189" s="269"/>
      <c r="F189" s="323"/>
      <c r="G189" s="323"/>
      <c r="H189" s="323"/>
      <c r="I189" s="20"/>
    </row>
    <row r="190" spans="1:9">
      <c r="A190" s="187"/>
      <c r="B190" s="332"/>
      <c r="C190" s="187"/>
      <c r="D190" s="187"/>
      <c r="E190" s="269"/>
      <c r="F190" s="323"/>
      <c r="G190" s="323"/>
      <c r="H190" s="323"/>
      <c r="I190" s="20"/>
    </row>
    <row r="191" spans="1:9">
      <c r="A191" s="187"/>
      <c r="B191" s="332"/>
      <c r="C191" s="187"/>
      <c r="D191" s="187"/>
      <c r="E191" s="269"/>
      <c r="F191" s="323"/>
      <c r="G191" s="323"/>
      <c r="H191" s="323"/>
      <c r="I191" s="20"/>
    </row>
    <row r="192" spans="1:9">
      <c r="A192" s="187"/>
      <c r="B192" s="332"/>
      <c r="C192" s="187"/>
      <c r="D192" s="187"/>
      <c r="E192" s="269"/>
      <c r="F192" s="323"/>
      <c r="G192" s="323"/>
      <c r="H192" s="323"/>
      <c r="I192" s="20"/>
    </row>
    <row r="193" spans="1:9">
      <c r="A193" s="187"/>
      <c r="B193" s="332"/>
      <c r="C193" s="187"/>
      <c r="D193" s="187"/>
      <c r="E193" s="269"/>
      <c r="F193" s="323"/>
      <c r="G193" s="323"/>
      <c r="H193" s="323"/>
      <c r="I193" s="20"/>
    </row>
    <row r="194" spans="1:9">
      <c r="A194" s="187"/>
      <c r="B194" s="332"/>
      <c r="C194" s="187"/>
      <c r="D194" s="187"/>
      <c r="E194" s="269"/>
      <c r="F194" s="323"/>
      <c r="G194" s="323"/>
      <c r="H194" s="323"/>
      <c r="I194" s="20"/>
    </row>
    <row r="195" spans="1:9">
      <c r="A195" s="187"/>
      <c r="B195" s="332"/>
      <c r="C195" s="187"/>
      <c r="D195" s="187"/>
      <c r="E195" s="269"/>
      <c r="F195" s="323"/>
      <c r="G195" s="323"/>
      <c r="H195" s="323"/>
      <c r="I195" s="20"/>
    </row>
    <row r="196" spans="1:9">
      <c r="A196" s="187"/>
      <c r="B196" s="332"/>
      <c r="C196" s="187"/>
      <c r="D196" s="187"/>
      <c r="E196" s="269"/>
      <c r="F196" s="323"/>
      <c r="G196" s="323"/>
      <c r="H196" s="323"/>
      <c r="I196" s="20"/>
    </row>
    <row r="197" spans="1:9">
      <c r="A197" s="187"/>
      <c r="B197" s="332"/>
      <c r="C197" s="187"/>
      <c r="D197" s="187"/>
      <c r="E197" s="269"/>
      <c r="F197" s="323"/>
      <c r="G197" s="323"/>
      <c r="H197" s="323"/>
      <c r="I197" s="20"/>
    </row>
    <row r="198" spans="1:9">
      <c r="A198" s="187"/>
      <c r="B198" s="332"/>
      <c r="C198" s="187"/>
      <c r="D198" s="187"/>
      <c r="E198" s="269"/>
      <c r="F198" s="323"/>
      <c r="G198" s="323"/>
      <c r="H198" s="323"/>
      <c r="I198" s="20"/>
    </row>
    <row r="199" spans="1:9">
      <c r="A199" s="187"/>
      <c r="B199" s="332"/>
      <c r="C199" s="187"/>
      <c r="D199" s="187"/>
      <c r="E199" s="269"/>
      <c r="F199" s="323"/>
      <c r="G199" s="323"/>
      <c r="H199" s="323"/>
      <c r="I199" s="20"/>
    </row>
    <row r="200" spans="1:9">
      <c r="A200" s="187"/>
      <c r="B200" s="332"/>
      <c r="C200" s="187"/>
      <c r="D200" s="187"/>
      <c r="E200" s="269"/>
      <c r="F200" s="323"/>
      <c r="G200" s="323"/>
      <c r="H200" s="323"/>
      <c r="I200" s="20"/>
    </row>
    <row r="201" spans="1:9">
      <c r="A201" s="187"/>
      <c r="B201" s="332"/>
      <c r="C201" s="187"/>
      <c r="D201" s="187"/>
      <c r="E201" s="269"/>
      <c r="F201" s="323"/>
      <c r="G201" s="323"/>
      <c r="H201" s="323"/>
      <c r="I201" s="20"/>
    </row>
    <row r="202" spans="1:9">
      <c r="A202" s="187"/>
      <c r="B202" s="332"/>
      <c r="C202" s="187"/>
      <c r="D202" s="187"/>
      <c r="E202" s="269"/>
      <c r="F202" s="323"/>
      <c r="G202" s="323"/>
      <c r="H202" s="323"/>
      <c r="I202" s="20"/>
    </row>
    <row r="203" spans="1:9">
      <c r="A203" s="187"/>
      <c r="B203" s="332"/>
      <c r="C203" s="187"/>
      <c r="D203" s="187"/>
      <c r="E203" s="269"/>
      <c r="F203" s="323"/>
      <c r="G203" s="323"/>
      <c r="H203" s="323"/>
      <c r="I203" s="20"/>
    </row>
    <row r="204" spans="1:9">
      <c r="A204" s="187"/>
      <c r="B204" s="332"/>
      <c r="C204" s="187"/>
      <c r="D204" s="187"/>
      <c r="E204" s="269"/>
      <c r="F204" s="323"/>
      <c r="G204" s="323"/>
      <c r="H204" s="323"/>
      <c r="I204" s="20"/>
    </row>
    <row r="205" spans="1:9">
      <c r="A205" s="187"/>
      <c r="B205" s="332"/>
      <c r="C205" s="187"/>
      <c r="D205" s="187"/>
      <c r="E205" s="269"/>
      <c r="F205" s="323"/>
      <c r="G205" s="323"/>
      <c r="H205" s="323"/>
      <c r="I205" s="20"/>
    </row>
    <row r="206" spans="1:9">
      <c r="A206" s="187"/>
      <c r="B206" s="332"/>
      <c r="C206" s="187"/>
      <c r="D206" s="187"/>
      <c r="E206" s="269"/>
      <c r="F206" s="323"/>
      <c r="G206" s="323"/>
      <c r="H206" s="323"/>
      <c r="I206" s="20"/>
    </row>
    <row r="207" spans="1:9">
      <c r="A207" s="187"/>
      <c r="B207" s="332"/>
      <c r="C207" s="187"/>
      <c r="D207" s="187"/>
      <c r="E207" s="269"/>
      <c r="F207" s="323"/>
      <c r="G207" s="323"/>
      <c r="H207" s="323"/>
      <c r="I207" s="20"/>
    </row>
    <row r="208" spans="1:9">
      <c r="A208" s="187"/>
      <c r="B208" s="332"/>
      <c r="C208" s="187"/>
      <c r="D208" s="187"/>
      <c r="E208" s="269"/>
      <c r="F208" s="323"/>
      <c r="G208" s="323"/>
      <c r="H208" s="323"/>
      <c r="I208" s="20"/>
    </row>
    <row r="209" spans="1:9">
      <c r="A209" s="187"/>
      <c r="B209" s="332"/>
      <c r="C209" s="187"/>
      <c r="D209" s="187"/>
      <c r="E209" s="269"/>
      <c r="F209" s="323"/>
      <c r="G209" s="323"/>
      <c r="H209" s="323"/>
      <c r="I209" s="20"/>
    </row>
    <row r="210" spans="1:9">
      <c r="A210" s="187"/>
      <c r="B210" s="332"/>
      <c r="C210" s="187"/>
      <c r="D210" s="187"/>
      <c r="E210" s="269"/>
      <c r="F210" s="323"/>
      <c r="G210" s="323"/>
      <c r="H210" s="323"/>
      <c r="I210" s="20"/>
    </row>
    <row r="211" spans="1:9">
      <c r="A211" s="187"/>
      <c r="B211" s="332"/>
      <c r="C211" s="187"/>
      <c r="D211" s="187"/>
      <c r="E211" s="269"/>
      <c r="F211" s="323"/>
      <c r="G211" s="323"/>
      <c r="H211" s="323"/>
      <c r="I211" s="20"/>
    </row>
    <row r="212" spans="1:9">
      <c r="A212" s="187"/>
      <c r="B212" s="332"/>
      <c r="C212" s="187"/>
      <c r="D212" s="187"/>
      <c r="E212" s="269"/>
      <c r="F212" s="323"/>
      <c r="G212" s="323"/>
      <c r="H212" s="323"/>
      <c r="I212" s="20"/>
    </row>
    <row r="213" spans="1:9">
      <c r="A213" s="187"/>
      <c r="B213" s="332"/>
      <c r="C213" s="187"/>
      <c r="D213" s="187"/>
      <c r="E213" s="269"/>
      <c r="F213" s="323"/>
      <c r="G213" s="323"/>
      <c r="H213" s="323"/>
      <c r="I213" s="20"/>
    </row>
    <row r="214" spans="1:9">
      <c r="A214" s="187"/>
      <c r="B214" s="332"/>
      <c r="C214" s="187"/>
      <c r="D214" s="187"/>
      <c r="E214" s="269"/>
      <c r="F214" s="323"/>
      <c r="G214" s="323"/>
      <c r="H214" s="323"/>
      <c r="I214" s="20"/>
    </row>
    <row r="215" spans="1:9">
      <c r="A215" s="187"/>
      <c r="B215" s="332"/>
      <c r="C215" s="187"/>
      <c r="D215" s="187"/>
      <c r="E215" s="269"/>
      <c r="F215" s="323"/>
      <c r="G215" s="323"/>
      <c r="H215" s="323"/>
      <c r="I215" s="20"/>
    </row>
    <row r="216" spans="1:9">
      <c r="A216" s="187"/>
      <c r="B216" s="332"/>
      <c r="C216" s="187"/>
      <c r="D216" s="187"/>
      <c r="E216" s="269"/>
      <c r="F216" s="323"/>
      <c r="G216" s="323"/>
      <c r="H216" s="323"/>
      <c r="I216" s="20"/>
    </row>
    <row r="217" spans="1:9">
      <c r="A217" s="187"/>
      <c r="B217" s="332"/>
      <c r="C217" s="187"/>
      <c r="D217" s="187"/>
      <c r="E217" s="269"/>
      <c r="F217" s="323"/>
      <c r="G217" s="323"/>
      <c r="H217" s="323"/>
      <c r="I217" s="20"/>
    </row>
    <row r="218" spans="1:9">
      <c r="A218" s="187"/>
      <c r="B218" s="332"/>
      <c r="C218" s="187"/>
      <c r="D218" s="187"/>
      <c r="E218" s="269"/>
      <c r="F218" s="323"/>
      <c r="G218" s="323"/>
      <c r="H218" s="323"/>
      <c r="I218" s="20"/>
    </row>
    <row r="219" spans="1:9">
      <c r="A219" s="187"/>
      <c r="B219" s="332"/>
      <c r="C219" s="187"/>
      <c r="D219" s="187"/>
      <c r="E219" s="269"/>
      <c r="F219" s="323"/>
      <c r="G219" s="323"/>
      <c r="H219" s="323"/>
      <c r="I219" s="20"/>
    </row>
    <row r="220" spans="1:9">
      <c r="A220" s="187"/>
      <c r="B220" s="332"/>
      <c r="C220" s="187"/>
      <c r="D220" s="187"/>
      <c r="E220" s="269"/>
      <c r="F220" s="323"/>
      <c r="G220" s="323"/>
      <c r="H220" s="323"/>
      <c r="I220" s="20"/>
    </row>
    <row r="221" spans="1:9">
      <c r="A221" s="187"/>
      <c r="B221" s="332"/>
      <c r="C221" s="187"/>
      <c r="D221" s="187"/>
      <c r="E221" s="269"/>
      <c r="F221" s="323"/>
      <c r="G221" s="323"/>
      <c r="H221" s="323"/>
      <c r="I221" s="20"/>
    </row>
    <row r="222" spans="1:9">
      <c r="A222" s="187"/>
      <c r="B222" s="332"/>
      <c r="C222" s="187"/>
      <c r="D222" s="187"/>
      <c r="E222" s="269"/>
      <c r="F222" s="323"/>
      <c r="G222" s="323"/>
      <c r="H222" s="323"/>
      <c r="I222" s="20"/>
    </row>
    <row r="223" spans="1:9">
      <c r="A223" s="187"/>
      <c r="B223" s="332"/>
      <c r="C223" s="187"/>
      <c r="D223" s="187"/>
      <c r="E223" s="269"/>
      <c r="F223" s="323"/>
      <c r="G223" s="323"/>
      <c r="H223" s="323"/>
      <c r="I223" s="20"/>
    </row>
    <row r="224" spans="1:9">
      <c r="A224" s="187"/>
      <c r="B224" s="332"/>
      <c r="C224" s="187"/>
      <c r="D224" s="187"/>
      <c r="E224" s="269"/>
      <c r="F224" s="323"/>
      <c r="G224" s="323"/>
      <c r="H224" s="323"/>
      <c r="I224" s="20"/>
    </row>
    <row r="225" spans="1:9">
      <c r="A225" s="187"/>
      <c r="B225" s="332"/>
      <c r="C225" s="187"/>
      <c r="D225" s="187"/>
      <c r="E225" s="269"/>
      <c r="F225" s="323"/>
      <c r="G225" s="323"/>
      <c r="H225" s="323"/>
      <c r="I225" s="20"/>
    </row>
    <row r="226" spans="1:9">
      <c r="A226" s="187"/>
      <c r="B226" s="332"/>
      <c r="C226" s="187"/>
      <c r="D226" s="187"/>
      <c r="E226" s="269"/>
      <c r="F226" s="323"/>
      <c r="G226" s="323"/>
      <c r="H226" s="323"/>
      <c r="I226" s="20"/>
    </row>
    <row r="227" spans="1:9">
      <c r="A227" s="187"/>
      <c r="B227" s="332"/>
      <c r="C227" s="187"/>
      <c r="D227" s="187"/>
      <c r="E227" s="269"/>
      <c r="F227" s="323"/>
      <c r="G227" s="323"/>
      <c r="H227" s="323"/>
      <c r="I227" s="20"/>
    </row>
    <row r="228" spans="1:9">
      <c r="A228" s="187"/>
      <c r="B228" s="332"/>
      <c r="C228" s="187"/>
      <c r="D228" s="187"/>
      <c r="E228" s="269"/>
      <c r="F228" s="323"/>
      <c r="G228" s="323"/>
      <c r="H228" s="323"/>
      <c r="I228" s="20"/>
    </row>
    <row r="229" spans="1:9">
      <c r="A229" s="187"/>
      <c r="B229" s="332"/>
      <c r="C229" s="187"/>
      <c r="D229" s="187"/>
      <c r="E229" s="269"/>
      <c r="F229" s="323"/>
      <c r="G229" s="323"/>
      <c r="H229" s="323"/>
      <c r="I229" s="20"/>
    </row>
    <row r="230" spans="1:9">
      <c r="A230" s="187"/>
      <c r="B230" s="332"/>
      <c r="C230" s="187"/>
      <c r="D230" s="187"/>
      <c r="E230" s="269"/>
      <c r="F230" s="323"/>
      <c r="G230" s="323"/>
      <c r="H230" s="323"/>
      <c r="I230" s="20"/>
    </row>
    <row r="231" spans="1:9">
      <c r="A231" s="187"/>
      <c r="B231" s="332"/>
      <c r="C231" s="187"/>
      <c r="D231" s="187"/>
      <c r="E231" s="269"/>
      <c r="F231" s="323"/>
      <c r="G231" s="323"/>
      <c r="H231" s="323"/>
      <c r="I231" s="20"/>
    </row>
    <row r="232" spans="1:9">
      <c r="A232" s="187"/>
      <c r="B232" s="332"/>
      <c r="C232" s="187"/>
      <c r="D232" s="187"/>
      <c r="E232" s="269"/>
      <c r="F232" s="323"/>
      <c r="G232" s="323"/>
      <c r="H232" s="323"/>
      <c r="I232" s="20"/>
    </row>
    <row r="233" spans="1:9">
      <c r="A233" s="187"/>
      <c r="B233" s="332"/>
      <c r="C233" s="187"/>
      <c r="D233" s="187"/>
      <c r="E233" s="269"/>
      <c r="F233" s="323"/>
      <c r="G233" s="323"/>
      <c r="H233" s="323"/>
      <c r="I233" s="20"/>
    </row>
    <row r="234" spans="1:9">
      <c r="A234" s="187"/>
      <c r="B234" s="332"/>
      <c r="C234" s="187"/>
      <c r="D234" s="187"/>
      <c r="E234" s="269"/>
      <c r="F234" s="323"/>
      <c r="G234" s="323"/>
      <c r="H234" s="323"/>
      <c r="I234" s="20"/>
    </row>
    <row r="235" spans="1:9">
      <c r="A235" s="187"/>
      <c r="B235" s="332"/>
      <c r="C235" s="187"/>
      <c r="D235" s="187"/>
      <c r="E235" s="269"/>
      <c r="F235" s="323"/>
      <c r="G235" s="323"/>
      <c r="H235" s="323"/>
      <c r="I235" s="20"/>
    </row>
    <row r="236" spans="1:9">
      <c r="A236" s="187"/>
      <c r="B236" s="332"/>
      <c r="C236" s="187"/>
      <c r="D236" s="187"/>
      <c r="E236" s="269"/>
      <c r="F236" s="323"/>
      <c r="G236" s="323"/>
      <c r="H236" s="323"/>
      <c r="I236" s="20"/>
    </row>
    <row r="237" spans="1:9">
      <c r="A237" s="187"/>
      <c r="B237" s="332"/>
      <c r="C237" s="187"/>
      <c r="D237" s="187"/>
      <c r="E237" s="269"/>
      <c r="F237" s="323"/>
      <c r="G237" s="323"/>
      <c r="H237" s="323"/>
      <c r="I237" s="20"/>
    </row>
    <row r="238" spans="1:9">
      <c r="A238" s="187"/>
      <c r="B238" s="332"/>
      <c r="C238" s="187"/>
      <c r="D238" s="187"/>
      <c r="E238" s="269"/>
      <c r="F238" s="323"/>
      <c r="G238" s="323"/>
      <c r="H238" s="323"/>
      <c r="I238" s="20"/>
    </row>
    <row r="239" spans="1:9">
      <c r="A239" s="187"/>
      <c r="B239" s="332"/>
      <c r="C239" s="187"/>
      <c r="D239" s="187"/>
      <c r="E239" s="269"/>
      <c r="F239" s="323"/>
      <c r="G239" s="323"/>
      <c r="H239" s="323"/>
      <c r="I239" s="20"/>
    </row>
    <row r="240" spans="1:9">
      <c r="A240" s="187"/>
      <c r="B240" s="332"/>
      <c r="C240" s="187"/>
      <c r="D240" s="187"/>
      <c r="E240" s="269"/>
      <c r="F240" s="323"/>
      <c r="G240" s="323"/>
      <c r="H240" s="323"/>
      <c r="I240" s="20"/>
    </row>
    <row r="241" spans="1:9">
      <c r="A241" s="187"/>
      <c r="B241" s="332"/>
      <c r="C241" s="187"/>
      <c r="D241" s="187"/>
      <c r="E241" s="269"/>
      <c r="F241" s="323"/>
      <c r="G241" s="323"/>
      <c r="H241" s="323"/>
      <c r="I241" s="20"/>
    </row>
    <row r="242" spans="1:9">
      <c r="A242" s="187"/>
      <c r="B242" s="332"/>
      <c r="C242" s="187"/>
      <c r="D242" s="187"/>
      <c r="E242" s="269"/>
      <c r="F242" s="323"/>
      <c r="G242" s="323"/>
      <c r="H242" s="323"/>
      <c r="I242" s="20"/>
    </row>
    <row r="243" spans="1:9">
      <c r="A243" s="187"/>
      <c r="B243" s="332"/>
      <c r="C243" s="187"/>
      <c r="D243" s="187"/>
      <c r="E243" s="269"/>
      <c r="F243" s="323"/>
      <c r="G243" s="323"/>
      <c r="H243" s="323"/>
      <c r="I243" s="20"/>
    </row>
    <row r="244" spans="1:9">
      <c r="A244" s="187"/>
      <c r="B244" s="332"/>
      <c r="C244" s="187"/>
      <c r="D244" s="187"/>
      <c r="E244" s="269"/>
      <c r="F244" s="323"/>
      <c r="G244" s="323"/>
      <c r="H244" s="323"/>
      <c r="I244" s="20"/>
    </row>
    <row r="245" spans="1:9">
      <c r="A245" s="187"/>
      <c r="B245" s="332"/>
      <c r="C245" s="187"/>
      <c r="D245" s="187"/>
      <c r="E245" s="269"/>
      <c r="F245" s="323"/>
      <c r="G245" s="323"/>
      <c r="H245" s="323"/>
      <c r="I245" s="20"/>
    </row>
    <row r="246" spans="1:9">
      <c r="A246" s="187"/>
      <c r="B246" s="332"/>
      <c r="C246" s="187"/>
      <c r="D246" s="187"/>
      <c r="E246" s="269"/>
      <c r="F246" s="323"/>
      <c r="G246" s="323"/>
      <c r="H246" s="323"/>
      <c r="I246" s="20"/>
    </row>
    <row r="247" spans="1:9">
      <c r="A247" s="187"/>
      <c r="B247" s="332"/>
      <c r="C247" s="187"/>
      <c r="D247" s="187"/>
      <c r="E247" s="269"/>
      <c r="F247" s="323"/>
      <c r="G247" s="323"/>
      <c r="H247" s="323"/>
      <c r="I247" s="20"/>
    </row>
    <row r="248" spans="1:9">
      <c r="A248" s="187"/>
      <c r="B248" s="332"/>
      <c r="C248" s="187"/>
      <c r="D248" s="187"/>
      <c r="E248" s="269"/>
      <c r="F248" s="323"/>
      <c r="G248" s="323"/>
      <c r="H248" s="323"/>
      <c r="I248" s="20"/>
    </row>
    <row r="249" spans="1:9">
      <c r="A249" s="187"/>
      <c r="B249" s="332"/>
      <c r="C249" s="187"/>
      <c r="D249" s="187"/>
      <c r="E249" s="269"/>
      <c r="F249" s="323"/>
      <c r="G249" s="323"/>
      <c r="H249" s="323"/>
      <c r="I249" s="20"/>
    </row>
    <row r="250" spans="1:9">
      <c r="A250" s="187"/>
      <c r="B250" s="332"/>
      <c r="C250" s="187"/>
      <c r="D250" s="187"/>
      <c r="E250" s="269"/>
      <c r="F250" s="323"/>
      <c r="G250" s="323"/>
      <c r="H250" s="323"/>
      <c r="I250" s="20"/>
    </row>
    <row r="251" spans="1:9">
      <c r="A251" s="187"/>
      <c r="B251" s="332"/>
      <c r="C251" s="187"/>
      <c r="D251" s="187"/>
      <c r="E251" s="269"/>
      <c r="F251" s="323"/>
      <c r="G251" s="323"/>
      <c r="H251" s="323"/>
      <c r="I251" s="20"/>
    </row>
    <row r="252" spans="1:9">
      <c r="A252" s="187"/>
      <c r="B252" s="332"/>
      <c r="C252" s="187"/>
      <c r="D252" s="187"/>
      <c r="E252" s="269"/>
      <c r="F252" s="323"/>
      <c r="G252" s="323"/>
      <c r="H252" s="323"/>
      <c r="I252" s="20"/>
    </row>
    <row r="253" spans="1:9">
      <c r="A253" s="187"/>
      <c r="B253" s="332"/>
      <c r="C253" s="187"/>
      <c r="D253" s="187"/>
      <c r="E253" s="269"/>
      <c r="F253" s="323"/>
      <c r="G253" s="323"/>
      <c r="H253" s="323"/>
      <c r="I253" s="20"/>
    </row>
    <row r="254" spans="1:9">
      <c r="A254" s="187"/>
      <c r="B254" s="332"/>
      <c r="C254" s="187"/>
      <c r="D254" s="187"/>
      <c r="E254" s="269"/>
      <c r="F254" s="323"/>
      <c r="G254" s="323"/>
      <c r="H254" s="323"/>
      <c r="I254" s="20"/>
    </row>
    <row r="255" spans="1:9">
      <c r="A255" s="187"/>
      <c r="B255" s="332"/>
      <c r="C255" s="187"/>
      <c r="D255" s="187"/>
      <c r="E255" s="269"/>
      <c r="F255" s="323"/>
      <c r="G255" s="323"/>
      <c r="H255" s="323"/>
      <c r="I255" s="20"/>
    </row>
    <row r="256" spans="1:9">
      <c r="A256" s="187"/>
      <c r="B256" s="332"/>
      <c r="C256" s="187"/>
      <c r="D256" s="187"/>
      <c r="E256" s="269"/>
      <c r="F256" s="323"/>
      <c r="G256" s="323"/>
      <c r="H256" s="323"/>
      <c r="I256" s="20"/>
    </row>
    <row r="257" spans="1:9">
      <c r="A257" s="187"/>
      <c r="B257" s="332"/>
      <c r="C257" s="187"/>
      <c r="D257" s="187"/>
      <c r="E257" s="269"/>
      <c r="F257" s="323"/>
      <c r="G257" s="323"/>
      <c r="H257" s="323"/>
      <c r="I257" s="20"/>
    </row>
    <row r="258" spans="1:9">
      <c r="A258" s="187"/>
      <c r="B258" s="332"/>
      <c r="C258" s="187"/>
      <c r="D258" s="187"/>
      <c r="E258" s="269"/>
      <c r="F258" s="323"/>
      <c r="G258" s="323"/>
      <c r="H258" s="323"/>
      <c r="I258" s="20"/>
    </row>
    <row r="259" spans="1:9">
      <c r="A259" s="187"/>
      <c r="B259" s="332"/>
      <c r="C259" s="187"/>
      <c r="D259" s="187"/>
      <c r="E259" s="269"/>
      <c r="F259" s="323"/>
      <c r="G259" s="323"/>
      <c r="H259" s="323"/>
      <c r="I259" s="20"/>
    </row>
    <row r="260" spans="1:9">
      <c r="A260" s="187"/>
      <c r="B260" s="332"/>
      <c r="C260" s="187"/>
      <c r="D260" s="187"/>
      <c r="E260" s="269"/>
      <c r="F260" s="323"/>
      <c r="G260" s="323"/>
      <c r="H260" s="323"/>
      <c r="I260" s="20"/>
    </row>
    <row r="261" spans="1:9">
      <c r="A261" s="187"/>
      <c r="B261" s="332"/>
      <c r="C261" s="187"/>
      <c r="D261" s="187"/>
      <c r="E261" s="269"/>
      <c r="F261" s="323"/>
      <c r="G261" s="323"/>
      <c r="H261" s="323"/>
      <c r="I261" s="20"/>
    </row>
    <row r="262" spans="1:9">
      <c r="A262" s="187"/>
      <c r="B262" s="332"/>
      <c r="C262" s="187"/>
      <c r="D262" s="187"/>
      <c r="E262" s="269"/>
      <c r="F262" s="323"/>
      <c r="G262" s="323"/>
      <c r="H262" s="323"/>
      <c r="I262" s="20"/>
    </row>
    <row r="263" spans="1:9">
      <c r="A263" s="187"/>
      <c r="B263" s="332"/>
      <c r="C263" s="187"/>
      <c r="D263" s="187"/>
      <c r="E263" s="269"/>
      <c r="F263" s="323"/>
      <c r="G263" s="323"/>
      <c r="H263" s="323"/>
      <c r="I263" s="20"/>
    </row>
    <row r="264" spans="1:9">
      <c r="A264" s="187"/>
      <c r="B264" s="332"/>
      <c r="C264" s="187"/>
      <c r="D264" s="187"/>
      <c r="E264" s="269"/>
      <c r="F264" s="323"/>
      <c r="G264" s="323"/>
      <c r="H264" s="323"/>
      <c r="I264" s="20"/>
    </row>
    <row r="265" spans="1:9">
      <c r="A265" s="187"/>
      <c r="B265" s="332"/>
      <c r="C265" s="187"/>
      <c r="D265" s="187"/>
      <c r="E265" s="269"/>
      <c r="F265" s="323"/>
      <c r="G265" s="323"/>
      <c r="H265" s="323"/>
      <c r="I265" s="20"/>
    </row>
    <row r="266" spans="1:9">
      <c r="A266" s="187"/>
      <c r="B266" s="332"/>
      <c r="C266" s="187"/>
      <c r="D266" s="187"/>
      <c r="E266" s="269"/>
      <c r="F266" s="323"/>
      <c r="G266" s="323"/>
      <c r="H266" s="323"/>
      <c r="I266" s="20"/>
    </row>
    <row r="267" spans="1:9">
      <c r="A267" s="187"/>
      <c r="B267" s="332"/>
      <c r="C267" s="187"/>
      <c r="D267" s="187"/>
      <c r="E267" s="269"/>
      <c r="F267" s="323"/>
      <c r="G267" s="323"/>
      <c r="H267" s="323"/>
      <c r="I267" s="20"/>
    </row>
    <row r="268" spans="1:9">
      <c r="A268" s="187"/>
      <c r="B268" s="332"/>
      <c r="C268" s="187"/>
      <c r="D268" s="187"/>
      <c r="E268" s="269"/>
      <c r="F268" s="323"/>
      <c r="G268" s="323"/>
      <c r="H268" s="323"/>
      <c r="I268" s="20"/>
    </row>
    <row r="269" spans="1:9">
      <c r="A269" s="187"/>
      <c r="B269" s="332"/>
      <c r="C269" s="187"/>
      <c r="D269" s="187"/>
      <c r="E269" s="269"/>
      <c r="F269" s="323"/>
      <c r="G269" s="323"/>
      <c r="H269" s="323"/>
      <c r="I269" s="20"/>
    </row>
    <row r="270" spans="1:9">
      <c r="A270" s="187"/>
      <c r="B270" s="332"/>
      <c r="C270" s="187"/>
      <c r="D270" s="187"/>
      <c r="E270" s="269"/>
      <c r="F270" s="323"/>
      <c r="G270" s="323"/>
      <c r="H270" s="323"/>
      <c r="I270" s="20"/>
    </row>
    <row r="271" spans="1:9">
      <c r="A271" s="187"/>
      <c r="B271" s="332"/>
      <c r="C271" s="187"/>
      <c r="D271" s="187"/>
      <c r="E271" s="269"/>
      <c r="F271" s="323"/>
      <c r="G271" s="323"/>
      <c r="H271" s="323"/>
      <c r="I271" s="20"/>
    </row>
    <row r="272" spans="1:9">
      <c r="A272" s="187"/>
      <c r="B272" s="332"/>
      <c r="C272" s="187"/>
      <c r="D272" s="187"/>
      <c r="E272" s="269"/>
      <c r="F272" s="323"/>
      <c r="G272" s="323"/>
      <c r="H272" s="323"/>
      <c r="I272" s="20"/>
    </row>
    <row r="273" spans="1:9">
      <c r="A273" s="187"/>
      <c r="B273" s="332"/>
      <c r="C273" s="187"/>
      <c r="D273" s="187"/>
      <c r="E273" s="269"/>
      <c r="F273" s="323"/>
      <c r="G273" s="323"/>
      <c r="H273" s="323"/>
      <c r="I273" s="20"/>
    </row>
    <row r="274" spans="1:9">
      <c r="A274" s="187"/>
      <c r="B274" s="332"/>
      <c r="C274" s="187"/>
      <c r="D274" s="187"/>
      <c r="E274" s="269"/>
      <c r="F274" s="323"/>
      <c r="G274" s="323"/>
      <c r="H274" s="323"/>
      <c r="I274" s="20"/>
    </row>
    <row r="275" spans="1:9">
      <c r="A275" s="187"/>
      <c r="B275" s="332"/>
      <c r="C275" s="187"/>
      <c r="D275" s="187"/>
      <c r="E275" s="269"/>
      <c r="F275" s="323"/>
      <c r="G275" s="323"/>
      <c r="H275" s="323"/>
      <c r="I275" s="20"/>
    </row>
    <row r="276" spans="1:9">
      <c r="A276" s="187"/>
      <c r="B276" s="332"/>
      <c r="C276" s="187"/>
      <c r="D276" s="187"/>
      <c r="E276" s="269"/>
      <c r="F276" s="323"/>
      <c r="G276" s="323"/>
      <c r="H276" s="323"/>
      <c r="I276" s="20"/>
    </row>
    <row r="277" spans="1:9">
      <c r="A277" s="187"/>
      <c r="B277" s="332"/>
      <c r="C277" s="187"/>
      <c r="D277" s="187"/>
      <c r="E277" s="269"/>
      <c r="F277" s="323"/>
      <c r="G277" s="323"/>
      <c r="H277" s="323"/>
      <c r="I277" s="20"/>
    </row>
    <row r="278" spans="1:9">
      <c r="A278" s="187"/>
      <c r="B278" s="332"/>
      <c r="C278" s="187"/>
      <c r="D278" s="187"/>
      <c r="E278" s="269"/>
      <c r="F278" s="323"/>
      <c r="G278" s="323"/>
      <c r="H278" s="323"/>
      <c r="I278" s="20"/>
    </row>
    <row r="279" spans="1:9">
      <c r="A279" s="187"/>
      <c r="B279" s="332"/>
      <c r="C279" s="187"/>
      <c r="D279" s="187"/>
      <c r="E279" s="269"/>
      <c r="F279" s="323"/>
      <c r="G279" s="323"/>
      <c r="H279" s="323"/>
      <c r="I279" s="20"/>
    </row>
    <row r="280" spans="1:9">
      <c r="A280" s="187"/>
      <c r="B280" s="332"/>
      <c r="C280" s="187"/>
      <c r="D280" s="187"/>
      <c r="E280" s="269"/>
      <c r="F280" s="323"/>
      <c r="G280" s="323"/>
      <c r="H280" s="323"/>
      <c r="I280" s="20"/>
    </row>
    <row r="281" spans="1:9">
      <c r="A281" s="187"/>
      <c r="B281" s="332"/>
      <c r="C281" s="187"/>
      <c r="D281" s="187"/>
      <c r="E281" s="269"/>
      <c r="F281" s="323"/>
      <c r="G281" s="323"/>
      <c r="H281" s="323"/>
      <c r="I281" s="20"/>
    </row>
    <row r="282" spans="1:9">
      <c r="A282" s="187"/>
      <c r="B282" s="332"/>
      <c r="C282" s="187"/>
      <c r="D282" s="187"/>
      <c r="E282" s="269"/>
      <c r="F282" s="323"/>
      <c r="G282" s="323"/>
      <c r="H282" s="323"/>
      <c r="I282" s="20"/>
    </row>
    <row r="283" spans="1:9">
      <c r="A283" s="187"/>
      <c r="B283" s="332"/>
      <c r="C283" s="187"/>
      <c r="D283" s="187"/>
      <c r="E283" s="269"/>
      <c r="F283" s="323"/>
      <c r="G283" s="323"/>
      <c r="H283" s="323"/>
      <c r="I283" s="20"/>
    </row>
    <row r="284" spans="1:9">
      <c r="A284" s="187"/>
      <c r="B284" s="332"/>
      <c r="C284" s="187"/>
      <c r="D284" s="187"/>
      <c r="E284" s="269"/>
      <c r="F284" s="323"/>
      <c r="G284" s="323"/>
      <c r="H284" s="323"/>
      <c r="I284" s="20"/>
    </row>
    <row r="285" spans="1:9">
      <c r="A285" s="187"/>
      <c r="B285" s="332"/>
      <c r="C285" s="187"/>
      <c r="D285" s="187"/>
      <c r="E285" s="269"/>
      <c r="F285" s="323"/>
      <c r="G285" s="323"/>
      <c r="H285" s="323"/>
      <c r="I285" s="20"/>
    </row>
    <row r="286" spans="1:9">
      <c r="A286" s="187"/>
      <c r="B286" s="332"/>
      <c r="C286" s="187"/>
      <c r="D286" s="187"/>
      <c r="E286" s="269"/>
      <c r="F286" s="323"/>
      <c r="G286" s="323"/>
      <c r="H286" s="323"/>
      <c r="I286" s="20"/>
    </row>
    <row r="287" spans="1:9">
      <c r="A287" s="187"/>
      <c r="B287" s="332"/>
      <c r="C287" s="187"/>
      <c r="D287" s="187"/>
      <c r="E287" s="269"/>
      <c r="F287" s="323"/>
      <c r="G287" s="323"/>
      <c r="H287" s="323"/>
      <c r="I287" s="20"/>
    </row>
    <row r="288" spans="1:9">
      <c r="A288" s="187"/>
      <c r="B288" s="332"/>
      <c r="C288" s="187"/>
      <c r="D288" s="187"/>
      <c r="E288" s="269"/>
      <c r="F288" s="323"/>
      <c r="G288" s="323"/>
      <c r="H288" s="323"/>
      <c r="I288" s="20"/>
    </row>
    <row r="289" spans="1:9">
      <c r="A289" s="187"/>
      <c r="B289" s="332"/>
      <c r="C289" s="187"/>
      <c r="D289" s="187"/>
      <c r="E289" s="269"/>
      <c r="F289" s="323"/>
      <c r="G289" s="323"/>
      <c r="H289" s="323"/>
      <c r="I289" s="20"/>
    </row>
    <row r="290" spans="1:9">
      <c r="A290" s="187"/>
      <c r="B290" s="332"/>
      <c r="C290" s="187"/>
      <c r="D290" s="187"/>
      <c r="E290" s="269"/>
      <c r="F290" s="323"/>
      <c r="G290" s="323"/>
      <c r="H290" s="323"/>
      <c r="I290" s="20"/>
    </row>
    <row r="291" spans="1:9">
      <c r="A291" s="187"/>
      <c r="B291" s="332"/>
      <c r="C291" s="187"/>
      <c r="D291" s="187"/>
      <c r="E291" s="269"/>
      <c r="F291" s="323"/>
      <c r="G291" s="323"/>
      <c r="H291" s="323"/>
      <c r="I291" s="20"/>
    </row>
    <row r="292" spans="1:9">
      <c r="A292" s="187"/>
      <c r="B292" s="332"/>
      <c r="C292" s="187"/>
      <c r="D292" s="187"/>
      <c r="E292" s="269"/>
      <c r="F292" s="323"/>
      <c r="G292" s="323"/>
      <c r="H292" s="323"/>
      <c r="I292" s="20"/>
    </row>
    <row r="293" spans="1:9">
      <c r="A293" s="187"/>
      <c r="B293" s="332"/>
      <c r="C293" s="187"/>
      <c r="D293" s="187"/>
      <c r="E293" s="269"/>
      <c r="F293" s="323"/>
      <c r="G293" s="323"/>
      <c r="H293" s="323"/>
      <c r="I293" s="20"/>
    </row>
    <row r="294" spans="1:9">
      <c r="A294" s="187"/>
      <c r="B294" s="332"/>
      <c r="C294" s="187"/>
      <c r="D294" s="187"/>
      <c r="E294" s="269"/>
      <c r="F294" s="323"/>
      <c r="G294" s="323"/>
      <c r="H294" s="323"/>
      <c r="I294" s="20"/>
    </row>
    <row r="295" spans="1:9">
      <c r="A295" s="187"/>
      <c r="B295" s="332"/>
      <c r="C295" s="187"/>
      <c r="D295" s="187"/>
      <c r="E295" s="269"/>
      <c r="F295" s="323"/>
      <c r="G295" s="323"/>
      <c r="H295" s="323"/>
      <c r="I295" s="20"/>
    </row>
    <row r="296" spans="1:9">
      <c r="A296" s="187"/>
      <c r="B296" s="332"/>
      <c r="C296" s="187"/>
      <c r="D296" s="187"/>
      <c r="E296" s="269"/>
      <c r="F296" s="323"/>
      <c r="G296" s="323"/>
      <c r="H296" s="323"/>
      <c r="I296" s="20"/>
    </row>
    <row r="297" spans="1:9">
      <c r="A297" s="187"/>
      <c r="B297" s="332"/>
      <c r="C297" s="187"/>
      <c r="D297" s="187"/>
      <c r="E297" s="269"/>
      <c r="F297" s="323"/>
      <c r="G297" s="323"/>
      <c r="H297" s="323"/>
      <c r="I297" s="20"/>
    </row>
    <row r="298" spans="1:9">
      <c r="A298" s="187"/>
      <c r="B298" s="332"/>
      <c r="C298" s="187"/>
      <c r="D298" s="187"/>
      <c r="E298" s="269"/>
      <c r="F298" s="323"/>
      <c r="G298" s="323"/>
      <c r="H298" s="323"/>
      <c r="I298" s="20"/>
    </row>
    <row r="299" spans="1:9">
      <c r="A299" s="187"/>
      <c r="B299" s="332"/>
      <c r="C299" s="187"/>
      <c r="D299" s="187"/>
      <c r="E299" s="269"/>
      <c r="F299" s="323"/>
      <c r="G299" s="323"/>
      <c r="H299" s="323"/>
      <c r="I299" s="20"/>
    </row>
    <row r="300" spans="1:9">
      <c r="A300" s="187"/>
      <c r="B300" s="332"/>
      <c r="C300" s="187"/>
      <c r="D300" s="187"/>
      <c r="E300" s="269"/>
      <c r="F300" s="323"/>
      <c r="G300" s="323"/>
      <c r="H300" s="323"/>
      <c r="I300" s="20"/>
    </row>
    <row r="301" spans="1:9">
      <c r="A301" s="187"/>
      <c r="B301" s="332"/>
      <c r="C301" s="187"/>
      <c r="D301" s="187"/>
      <c r="E301" s="269"/>
      <c r="F301" s="323"/>
      <c r="G301" s="323"/>
      <c r="H301" s="323"/>
      <c r="I301" s="20"/>
    </row>
    <row r="302" spans="1:9">
      <c r="A302" s="187"/>
      <c r="B302" s="332"/>
      <c r="C302" s="187"/>
      <c r="D302" s="187"/>
      <c r="E302" s="269"/>
      <c r="F302" s="323"/>
      <c r="G302" s="323"/>
      <c r="H302" s="323"/>
      <c r="I302" s="20"/>
    </row>
    <row r="303" spans="1:9">
      <c r="A303" s="187"/>
      <c r="B303" s="332"/>
      <c r="C303" s="187"/>
      <c r="D303" s="187"/>
      <c r="E303" s="269"/>
      <c r="F303" s="323"/>
      <c r="G303" s="323"/>
      <c r="H303" s="323"/>
      <c r="I303" s="20"/>
    </row>
    <row r="304" spans="1:9">
      <c r="A304" s="187"/>
      <c r="B304" s="332"/>
      <c r="C304" s="187"/>
      <c r="D304" s="187"/>
      <c r="E304" s="269"/>
      <c r="F304" s="323"/>
      <c r="G304" s="323"/>
      <c r="H304" s="323"/>
      <c r="I304" s="20"/>
    </row>
    <row r="305" spans="1:9">
      <c r="A305" s="187"/>
      <c r="B305" s="332"/>
      <c r="C305" s="187"/>
      <c r="D305" s="187"/>
      <c r="E305" s="269"/>
      <c r="F305" s="323"/>
      <c r="G305" s="323"/>
      <c r="H305" s="323"/>
      <c r="I305" s="20"/>
    </row>
    <row r="306" spans="1:9">
      <c r="A306" s="187"/>
      <c r="B306" s="332"/>
      <c r="C306" s="187"/>
      <c r="D306" s="187"/>
      <c r="E306" s="269"/>
      <c r="F306" s="323"/>
      <c r="G306" s="323"/>
      <c r="H306" s="323"/>
      <c r="I306" s="20"/>
    </row>
    <row r="307" spans="1:9">
      <c r="A307" s="187"/>
      <c r="B307" s="332"/>
      <c r="C307" s="187"/>
      <c r="D307" s="187"/>
      <c r="E307" s="269"/>
      <c r="F307" s="323"/>
      <c r="G307" s="323"/>
      <c r="H307" s="323"/>
      <c r="I307" s="20"/>
    </row>
    <row r="308" spans="1:9">
      <c r="A308" s="187"/>
      <c r="B308" s="332"/>
      <c r="C308" s="187"/>
      <c r="D308" s="187"/>
      <c r="E308" s="269"/>
      <c r="F308" s="323"/>
      <c r="G308" s="323"/>
      <c r="H308" s="323"/>
      <c r="I308" s="20"/>
    </row>
    <row r="309" spans="1:9">
      <c r="A309" s="187"/>
      <c r="B309" s="332"/>
      <c r="C309" s="187"/>
      <c r="D309" s="187"/>
      <c r="E309" s="269"/>
      <c r="F309" s="323"/>
      <c r="G309" s="323"/>
      <c r="H309" s="323"/>
      <c r="I309" s="20"/>
    </row>
    <row r="310" spans="1:9">
      <c r="A310" s="187"/>
      <c r="B310" s="332"/>
      <c r="C310" s="187"/>
      <c r="D310" s="187"/>
      <c r="E310" s="269"/>
      <c r="F310" s="323"/>
      <c r="G310" s="323"/>
      <c r="H310" s="323"/>
      <c r="I310" s="20"/>
    </row>
    <row r="311" spans="1:9">
      <c r="A311" s="187"/>
      <c r="B311" s="332"/>
      <c r="C311" s="187"/>
      <c r="D311" s="187"/>
      <c r="E311" s="269"/>
      <c r="F311" s="323"/>
      <c r="G311" s="323"/>
      <c r="H311" s="323"/>
      <c r="I311" s="20"/>
    </row>
    <row r="312" spans="1:9">
      <c r="A312" s="187"/>
      <c r="B312" s="332"/>
      <c r="C312" s="187"/>
      <c r="D312" s="187"/>
      <c r="E312" s="269"/>
      <c r="F312" s="323"/>
      <c r="G312" s="323"/>
      <c r="H312" s="323"/>
      <c r="I312" s="20"/>
    </row>
    <row r="313" spans="1:9">
      <c r="A313" s="187"/>
      <c r="B313" s="332"/>
      <c r="C313" s="187"/>
      <c r="D313" s="187"/>
      <c r="E313" s="269"/>
      <c r="F313" s="323"/>
      <c r="G313" s="323"/>
      <c r="H313" s="323"/>
      <c r="I313" s="20"/>
    </row>
    <row r="314" spans="1:9">
      <c r="A314" s="187"/>
      <c r="B314" s="332"/>
      <c r="C314" s="187"/>
      <c r="D314" s="187"/>
      <c r="E314" s="269"/>
      <c r="F314" s="323"/>
      <c r="G314" s="323"/>
      <c r="H314" s="323"/>
      <c r="I314" s="20"/>
    </row>
    <row r="315" spans="1:9">
      <c r="A315" s="187"/>
      <c r="B315" s="332"/>
      <c r="C315" s="187"/>
      <c r="D315" s="187"/>
      <c r="E315" s="269"/>
      <c r="F315" s="323"/>
      <c r="G315" s="323"/>
      <c r="H315" s="323"/>
      <c r="I315" s="20"/>
    </row>
    <row r="316" spans="1:9">
      <c r="A316" s="187"/>
      <c r="B316" s="332"/>
      <c r="C316" s="187"/>
      <c r="D316" s="187"/>
      <c r="E316" s="269"/>
      <c r="F316" s="323"/>
      <c r="G316" s="323"/>
      <c r="H316" s="323"/>
      <c r="I316" s="20"/>
    </row>
    <row r="317" spans="1:9">
      <c r="A317" s="187"/>
      <c r="B317" s="332"/>
      <c r="C317" s="187"/>
      <c r="D317" s="187"/>
      <c r="E317" s="269"/>
      <c r="F317" s="323"/>
      <c r="G317" s="323"/>
      <c r="H317" s="323"/>
      <c r="I317" s="20"/>
    </row>
    <row r="318" spans="1:9">
      <c r="A318" s="187"/>
      <c r="B318" s="332"/>
      <c r="C318" s="187"/>
      <c r="D318" s="187"/>
      <c r="E318" s="269"/>
      <c r="F318" s="323"/>
      <c r="G318" s="323"/>
      <c r="H318" s="323"/>
      <c r="I318" s="20"/>
    </row>
    <row r="319" spans="1:9">
      <c r="A319" s="187"/>
      <c r="B319" s="332"/>
      <c r="C319" s="187"/>
      <c r="D319" s="187"/>
      <c r="E319" s="269"/>
      <c r="F319" s="323"/>
      <c r="G319" s="323"/>
      <c r="H319" s="323"/>
      <c r="I319" s="20"/>
    </row>
    <row r="320" spans="1:9">
      <c r="A320" s="187"/>
      <c r="B320" s="332"/>
      <c r="C320" s="187"/>
      <c r="D320" s="187"/>
      <c r="E320" s="269"/>
      <c r="F320" s="323"/>
      <c r="G320" s="323"/>
      <c r="H320" s="323"/>
      <c r="I320" s="20"/>
    </row>
    <row r="321" spans="1:9">
      <c r="A321" s="187"/>
      <c r="B321" s="332"/>
      <c r="C321" s="187"/>
      <c r="D321" s="187"/>
      <c r="E321" s="269"/>
      <c r="F321" s="323"/>
      <c r="G321" s="323"/>
      <c r="H321" s="323"/>
      <c r="I321" s="20"/>
    </row>
    <row r="322" spans="1:9">
      <c r="A322" s="187"/>
      <c r="B322" s="332"/>
      <c r="C322" s="187"/>
      <c r="D322" s="187"/>
      <c r="E322" s="269"/>
      <c r="F322" s="323"/>
      <c r="G322" s="323"/>
      <c r="H322" s="323"/>
      <c r="I322" s="20"/>
    </row>
    <row r="323" spans="1:9">
      <c r="A323" s="187"/>
      <c r="B323" s="332"/>
      <c r="C323" s="187"/>
      <c r="D323" s="187"/>
      <c r="E323" s="269"/>
      <c r="F323" s="323"/>
      <c r="G323" s="323"/>
      <c r="H323" s="323"/>
      <c r="I323" s="20"/>
    </row>
    <row r="324" spans="1:9">
      <c r="A324" s="187"/>
      <c r="B324" s="332"/>
      <c r="C324" s="187"/>
      <c r="D324" s="187"/>
      <c r="E324" s="269"/>
      <c r="F324" s="323"/>
      <c r="G324" s="323"/>
      <c r="H324" s="323"/>
      <c r="I324" s="20"/>
    </row>
    <row r="325" spans="1:9">
      <c r="A325" s="187"/>
      <c r="B325" s="332"/>
      <c r="C325" s="187"/>
      <c r="D325" s="187"/>
      <c r="E325" s="269"/>
      <c r="F325" s="323"/>
      <c r="G325" s="323"/>
      <c r="H325" s="323"/>
      <c r="I325" s="20"/>
    </row>
    <row r="326" spans="1:9">
      <c r="A326" s="187"/>
      <c r="B326" s="332"/>
      <c r="C326" s="187"/>
      <c r="D326" s="187"/>
      <c r="E326" s="269"/>
      <c r="F326" s="323"/>
      <c r="G326" s="323"/>
      <c r="H326" s="323"/>
      <c r="I326" s="20"/>
    </row>
    <row r="327" spans="1:9">
      <c r="A327" s="187"/>
      <c r="B327" s="332"/>
      <c r="C327" s="187"/>
      <c r="D327" s="187"/>
      <c r="E327" s="269"/>
      <c r="F327" s="323"/>
      <c r="G327" s="323"/>
      <c r="H327" s="323"/>
      <c r="I327" s="20"/>
    </row>
    <row r="328" spans="1:9">
      <c r="A328" s="187"/>
      <c r="B328" s="332"/>
      <c r="C328" s="187"/>
      <c r="D328" s="187"/>
      <c r="E328" s="269"/>
      <c r="F328" s="323"/>
      <c r="G328" s="323"/>
      <c r="H328" s="323"/>
      <c r="I328" s="20"/>
    </row>
    <row r="329" spans="1:9">
      <c r="A329" s="187"/>
      <c r="B329" s="332"/>
      <c r="C329" s="187"/>
      <c r="D329" s="187"/>
      <c r="E329" s="269"/>
      <c r="F329" s="323"/>
      <c r="G329" s="323"/>
      <c r="H329" s="323"/>
      <c r="I329" s="20"/>
    </row>
    <row r="330" spans="1:9">
      <c r="A330" s="187"/>
      <c r="B330" s="332"/>
      <c r="C330" s="187"/>
      <c r="D330" s="187"/>
      <c r="E330" s="269"/>
      <c r="F330" s="323"/>
      <c r="G330" s="323"/>
      <c r="H330" s="323"/>
      <c r="I330" s="20"/>
    </row>
    <row r="331" spans="1:9">
      <c r="A331" s="187"/>
      <c r="B331" s="332"/>
      <c r="C331" s="187"/>
      <c r="D331" s="187"/>
      <c r="E331" s="269"/>
      <c r="F331" s="323"/>
      <c r="G331" s="323"/>
      <c r="H331" s="323"/>
      <c r="I331" s="20"/>
    </row>
    <row r="332" spans="1:9">
      <c r="A332" s="187"/>
      <c r="B332" s="332"/>
      <c r="C332" s="187"/>
      <c r="D332" s="187"/>
      <c r="E332" s="269"/>
      <c r="F332" s="323"/>
      <c r="G332" s="323"/>
      <c r="H332" s="323"/>
      <c r="I332" s="20"/>
    </row>
    <row r="333" spans="1:9">
      <c r="A333" s="187"/>
      <c r="B333" s="332"/>
      <c r="C333" s="187"/>
      <c r="D333" s="187"/>
      <c r="E333" s="269"/>
      <c r="F333" s="323"/>
      <c r="G333" s="323"/>
      <c r="H333" s="323"/>
      <c r="I333" s="20"/>
    </row>
    <row r="334" spans="1:9">
      <c r="A334" s="187"/>
      <c r="B334" s="332"/>
      <c r="C334" s="187"/>
      <c r="D334" s="187"/>
      <c r="E334" s="269"/>
      <c r="F334" s="323"/>
      <c r="G334" s="323"/>
      <c r="H334" s="323"/>
      <c r="I334" s="20"/>
    </row>
    <row r="335" spans="1:9">
      <c r="A335" s="187"/>
      <c r="B335" s="332"/>
      <c r="C335" s="187"/>
      <c r="D335" s="187"/>
      <c r="E335" s="269"/>
      <c r="F335" s="323"/>
      <c r="G335" s="323"/>
      <c r="H335" s="323"/>
      <c r="I335" s="20"/>
    </row>
    <row r="336" spans="1:9">
      <c r="A336" s="187"/>
      <c r="B336" s="332"/>
      <c r="C336" s="187"/>
      <c r="D336" s="187"/>
      <c r="E336" s="269"/>
      <c r="F336" s="323"/>
      <c r="G336" s="323"/>
      <c r="H336" s="323"/>
      <c r="I336" s="20"/>
    </row>
    <row r="337" spans="1:9">
      <c r="A337" s="187"/>
      <c r="B337" s="332"/>
      <c r="C337" s="187"/>
      <c r="D337" s="187"/>
      <c r="E337" s="269"/>
      <c r="F337" s="323"/>
      <c r="G337" s="323"/>
      <c r="H337" s="323"/>
      <c r="I337" s="20"/>
    </row>
    <row r="338" spans="1:9">
      <c r="A338" s="187"/>
      <c r="B338" s="332"/>
      <c r="C338" s="187"/>
      <c r="D338" s="187"/>
      <c r="E338" s="269"/>
      <c r="F338" s="323"/>
      <c r="G338" s="323"/>
      <c r="H338" s="323"/>
      <c r="I338" s="20"/>
    </row>
    <row r="339" spans="1:9">
      <c r="A339" s="187"/>
      <c r="B339" s="332"/>
      <c r="C339" s="187"/>
      <c r="D339" s="187"/>
      <c r="E339" s="269"/>
      <c r="F339" s="323"/>
      <c r="G339" s="323"/>
      <c r="H339" s="323"/>
      <c r="I339" s="20"/>
    </row>
    <row r="340" spans="1:9">
      <c r="A340" s="187"/>
      <c r="B340" s="332"/>
      <c r="C340" s="187"/>
      <c r="D340" s="187"/>
      <c r="E340" s="269"/>
      <c r="F340" s="323"/>
      <c r="G340" s="323"/>
      <c r="H340" s="323"/>
      <c r="I340" s="20"/>
    </row>
    <row r="341" spans="1:9">
      <c r="A341" s="187"/>
      <c r="B341" s="332"/>
      <c r="C341" s="187"/>
      <c r="D341" s="187"/>
      <c r="E341" s="269"/>
      <c r="F341" s="323"/>
      <c r="G341" s="323"/>
      <c r="H341" s="323"/>
      <c r="I341" s="20"/>
    </row>
    <row r="342" spans="1:9">
      <c r="A342" s="187"/>
      <c r="B342" s="332"/>
      <c r="C342" s="187"/>
      <c r="D342" s="187"/>
      <c r="E342" s="269"/>
      <c r="F342" s="323"/>
      <c r="G342" s="323"/>
      <c r="H342" s="323"/>
      <c r="I342" s="20"/>
    </row>
    <row r="343" spans="1:9">
      <c r="A343" s="187"/>
      <c r="B343" s="332"/>
      <c r="C343" s="187"/>
      <c r="D343" s="187"/>
      <c r="E343" s="269"/>
      <c r="F343" s="323"/>
      <c r="G343" s="323"/>
      <c r="H343" s="323"/>
      <c r="I343" s="20"/>
    </row>
    <row r="344" spans="1:9">
      <c r="A344" s="187"/>
      <c r="B344" s="332"/>
      <c r="C344" s="187"/>
      <c r="D344" s="187"/>
      <c r="E344" s="269"/>
      <c r="F344" s="323"/>
      <c r="G344" s="323"/>
      <c r="H344" s="323"/>
      <c r="I344" s="20"/>
    </row>
    <row r="345" spans="1:9">
      <c r="A345" s="187"/>
      <c r="B345" s="332"/>
      <c r="C345" s="187"/>
      <c r="D345" s="187"/>
      <c r="E345" s="269"/>
      <c r="F345" s="323"/>
      <c r="G345" s="323"/>
      <c r="H345" s="323"/>
      <c r="I345" s="20"/>
    </row>
    <row r="346" spans="1:9">
      <c r="A346" s="187"/>
      <c r="B346" s="332"/>
      <c r="C346" s="187"/>
      <c r="D346" s="187"/>
      <c r="E346" s="269"/>
      <c r="F346" s="323"/>
      <c r="G346" s="323"/>
      <c r="H346" s="323"/>
      <c r="I346" s="20"/>
    </row>
    <row r="347" spans="1:9">
      <c r="A347" s="187"/>
      <c r="B347" s="332"/>
      <c r="C347" s="187"/>
      <c r="D347" s="187"/>
      <c r="E347" s="269"/>
      <c r="F347" s="323"/>
      <c r="G347" s="323"/>
      <c r="H347" s="323"/>
      <c r="I347" s="20"/>
    </row>
    <row r="348" spans="1:9">
      <c r="A348" s="187"/>
      <c r="B348" s="332"/>
      <c r="C348" s="187"/>
      <c r="D348" s="187"/>
      <c r="E348" s="269"/>
      <c r="F348" s="323"/>
      <c r="G348" s="323"/>
      <c r="H348" s="323"/>
      <c r="I348" s="20"/>
    </row>
    <row r="349" spans="1:9">
      <c r="A349" s="187"/>
      <c r="B349" s="332"/>
      <c r="C349" s="187"/>
      <c r="D349" s="187"/>
      <c r="E349" s="269"/>
      <c r="F349" s="323"/>
      <c r="G349" s="323"/>
      <c r="H349" s="323"/>
      <c r="I349" s="20"/>
    </row>
    <row r="350" spans="1:9">
      <c r="A350" s="187"/>
      <c r="B350" s="332"/>
      <c r="C350" s="187"/>
      <c r="D350" s="187"/>
      <c r="E350" s="269"/>
      <c r="F350" s="323"/>
      <c r="G350" s="323"/>
      <c r="H350" s="323"/>
      <c r="I350" s="20"/>
    </row>
    <row r="351" spans="1:9">
      <c r="A351" s="187"/>
      <c r="B351" s="332"/>
      <c r="C351" s="187"/>
      <c r="D351" s="187"/>
      <c r="E351" s="269"/>
      <c r="F351" s="323"/>
      <c r="G351" s="323"/>
      <c r="H351" s="323"/>
      <c r="I351" s="20"/>
    </row>
    <row r="352" spans="1:9">
      <c r="A352" s="187"/>
      <c r="B352" s="332"/>
      <c r="C352" s="187"/>
      <c r="D352" s="187"/>
      <c r="E352" s="269"/>
      <c r="F352" s="323"/>
      <c r="G352" s="323"/>
      <c r="H352" s="323"/>
      <c r="I352" s="20"/>
    </row>
    <row r="353" spans="1:9">
      <c r="A353" s="187"/>
      <c r="B353" s="332"/>
      <c r="C353" s="187"/>
      <c r="D353" s="187"/>
      <c r="E353" s="269"/>
      <c r="F353" s="323"/>
      <c r="G353" s="323"/>
      <c r="H353" s="323"/>
      <c r="I353" s="20"/>
    </row>
    <row r="354" spans="1:9">
      <c r="A354" s="187"/>
      <c r="B354" s="332"/>
      <c r="C354" s="187"/>
      <c r="D354" s="187"/>
      <c r="E354" s="269"/>
      <c r="F354" s="323"/>
      <c r="G354" s="323"/>
      <c r="H354" s="323"/>
      <c r="I354" s="20"/>
    </row>
    <row r="355" spans="1:9">
      <c r="A355" s="187"/>
      <c r="B355" s="332"/>
      <c r="C355" s="187"/>
      <c r="D355" s="187"/>
      <c r="E355" s="269"/>
      <c r="F355" s="323"/>
      <c r="G355" s="323"/>
      <c r="H355" s="323"/>
      <c r="I355" s="20"/>
    </row>
    <row r="356" spans="1:9">
      <c r="A356" s="187"/>
      <c r="B356" s="332"/>
      <c r="C356" s="187"/>
      <c r="D356" s="187"/>
      <c r="E356" s="269"/>
      <c r="F356" s="323"/>
      <c r="G356" s="323"/>
      <c r="H356" s="323"/>
      <c r="I356" s="20"/>
    </row>
    <row r="357" spans="1:9">
      <c r="A357" s="187"/>
      <c r="B357" s="332"/>
      <c r="C357" s="187"/>
      <c r="D357" s="187"/>
      <c r="E357" s="269"/>
      <c r="F357" s="323"/>
      <c r="G357" s="323"/>
      <c r="H357" s="323"/>
      <c r="I357" s="20"/>
    </row>
    <row r="358" spans="1:9">
      <c r="A358" s="187"/>
      <c r="B358" s="332"/>
      <c r="C358" s="187"/>
      <c r="D358" s="187"/>
      <c r="E358" s="269"/>
      <c r="F358" s="323"/>
      <c r="G358" s="323"/>
      <c r="H358" s="323"/>
      <c r="I358" s="20"/>
    </row>
    <row r="359" spans="1:9">
      <c r="A359" s="187"/>
      <c r="B359" s="332"/>
      <c r="C359" s="187"/>
      <c r="D359" s="187"/>
      <c r="E359" s="269"/>
      <c r="F359" s="323"/>
      <c r="G359" s="323"/>
      <c r="H359" s="323"/>
      <c r="I359" s="20"/>
    </row>
    <row r="360" spans="1:9">
      <c r="A360" s="187"/>
      <c r="B360" s="332"/>
      <c r="C360" s="187"/>
      <c r="D360" s="187"/>
      <c r="E360" s="269"/>
      <c r="F360" s="323"/>
      <c r="G360" s="323"/>
      <c r="H360" s="323"/>
      <c r="I360" s="20"/>
    </row>
    <row r="361" spans="1:9">
      <c r="A361" s="187"/>
      <c r="B361" s="332"/>
      <c r="C361" s="187"/>
      <c r="D361" s="187"/>
      <c r="E361" s="269"/>
      <c r="F361" s="323"/>
      <c r="G361" s="323"/>
      <c r="H361" s="323"/>
      <c r="I361" s="20"/>
    </row>
    <row r="362" spans="1:9">
      <c r="A362" s="187"/>
      <c r="B362" s="332"/>
      <c r="C362" s="187"/>
      <c r="D362" s="187"/>
      <c r="E362" s="269"/>
      <c r="F362" s="323"/>
      <c r="G362" s="323"/>
      <c r="H362" s="323"/>
      <c r="I362" s="20"/>
    </row>
    <row r="363" spans="1:9">
      <c r="A363" s="187"/>
      <c r="B363" s="332"/>
      <c r="C363" s="187"/>
      <c r="D363" s="187"/>
      <c r="E363" s="269"/>
      <c r="F363" s="323"/>
      <c r="G363" s="323"/>
      <c r="H363" s="323"/>
      <c r="I363" s="20"/>
    </row>
    <row r="364" spans="1:9">
      <c r="A364" s="187"/>
      <c r="B364" s="332"/>
      <c r="C364" s="187"/>
      <c r="D364" s="187"/>
      <c r="E364" s="269"/>
      <c r="F364" s="323"/>
      <c r="G364" s="323"/>
      <c r="H364" s="323"/>
      <c r="I364" s="20"/>
    </row>
    <row r="365" spans="1:9">
      <c r="A365" s="187"/>
      <c r="B365" s="332"/>
      <c r="C365" s="187"/>
      <c r="D365" s="187"/>
      <c r="E365" s="269"/>
      <c r="F365" s="323"/>
      <c r="G365" s="323"/>
      <c r="H365" s="323"/>
      <c r="I365" s="20"/>
    </row>
    <row r="366" spans="1:9">
      <c r="A366" s="187"/>
      <c r="B366" s="332"/>
      <c r="C366" s="187"/>
      <c r="D366" s="187"/>
      <c r="E366" s="269"/>
      <c r="F366" s="323"/>
      <c r="G366" s="323"/>
      <c r="H366" s="323"/>
      <c r="I366" s="20"/>
    </row>
    <row r="367" spans="1:9">
      <c r="A367" s="187"/>
      <c r="B367" s="332"/>
      <c r="C367" s="187"/>
      <c r="D367" s="187"/>
      <c r="E367" s="269"/>
      <c r="F367" s="323"/>
      <c r="G367" s="323"/>
      <c r="H367" s="323"/>
      <c r="I367" s="20"/>
    </row>
    <row r="368" spans="1:9">
      <c r="A368" s="187"/>
      <c r="B368" s="332"/>
      <c r="C368" s="187"/>
      <c r="D368" s="187"/>
      <c r="E368" s="269"/>
      <c r="F368" s="323"/>
      <c r="G368" s="323"/>
      <c r="H368" s="323"/>
      <c r="I368" s="20"/>
    </row>
    <row r="369" spans="1:9">
      <c r="A369" s="187"/>
      <c r="B369" s="332"/>
      <c r="C369" s="187"/>
      <c r="D369" s="187"/>
      <c r="E369" s="269"/>
      <c r="F369" s="323"/>
      <c r="G369" s="323"/>
      <c r="H369" s="323"/>
      <c r="I369" s="20"/>
    </row>
    <row r="370" spans="1:9">
      <c r="A370" s="187"/>
      <c r="B370" s="332"/>
      <c r="C370" s="187"/>
      <c r="D370" s="187"/>
      <c r="E370" s="269"/>
      <c r="F370" s="323"/>
      <c r="G370" s="323"/>
      <c r="H370" s="323"/>
      <c r="I370" s="20"/>
    </row>
    <row r="371" spans="1:9">
      <c r="A371" s="187"/>
      <c r="B371" s="332"/>
      <c r="C371" s="187"/>
      <c r="D371" s="187"/>
      <c r="E371" s="269"/>
      <c r="F371" s="323"/>
      <c r="G371" s="323"/>
      <c r="H371" s="323"/>
      <c r="I371" s="20"/>
    </row>
    <row r="372" spans="1:9">
      <c r="A372" s="187"/>
      <c r="B372" s="332"/>
      <c r="C372" s="187"/>
      <c r="D372" s="187"/>
      <c r="E372" s="269"/>
      <c r="F372" s="323"/>
      <c r="G372" s="323"/>
      <c r="H372" s="323"/>
      <c r="I372" s="20"/>
    </row>
    <row r="373" spans="1:9">
      <c r="A373" s="187"/>
      <c r="B373" s="332"/>
      <c r="C373" s="187"/>
      <c r="D373" s="187"/>
      <c r="E373" s="269"/>
      <c r="F373" s="323"/>
      <c r="G373" s="323"/>
      <c r="H373" s="323"/>
      <c r="I373" s="20"/>
    </row>
    <row r="374" spans="1:9">
      <c r="A374" s="187"/>
      <c r="B374" s="332"/>
      <c r="C374" s="187"/>
      <c r="D374" s="187"/>
      <c r="E374" s="269"/>
      <c r="F374" s="323"/>
      <c r="G374" s="323"/>
      <c r="H374" s="323"/>
      <c r="I374" s="20"/>
    </row>
    <row r="375" spans="1:9">
      <c r="A375" s="187"/>
      <c r="B375" s="332"/>
      <c r="C375" s="187"/>
      <c r="D375" s="187"/>
      <c r="E375" s="269"/>
      <c r="F375" s="323"/>
      <c r="G375" s="323"/>
      <c r="H375" s="323"/>
      <c r="I375" s="20"/>
    </row>
    <row r="376" spans="1:9">
      <c r="A376" s="187"/>
      <c r="B376" s="332"/>
      <c r="C376" s="187"/>
      <c r="D376" s="187"/>
      <c r="E376" s="269"/>
      <c r="F376" s="323"/>
      <c r="G376" s="323"/>
      <c r="H376" s="323"/>
      <c r="I376" s="20"/>
    </row>
    <row r="377" spans="1:9">
      <c r="A377" s="187"/>
      <c r="B377" s="332"/>
      <c r="C377" s="187"/>
      <c r="D377" s="187"/>
      <c r="E377" s="269"/>
      <c r="F377" s="323"/>
      <c r="G377" s="323"/>
      <c r="H377" s="323"/>
      <c r="I377" s="20"/>
    </row>
    <row r="378" spans="1:9">
      <c r="A378" s="187"/>
      <c r="B378" s="332"/>
      <c r="C378" s="187"/>
      <c r="D378" s="187"/>
      <c r="E378" s="269"/>
      <c r="F378" s="323"/>
      <c r="G378" s="323"/>
      <c r="H378" s="323"/>
      <c r="I378" s="20"/>
    </row>
    <row r="379" spans="1:9">
      <c r="A379" s="187"/>
      <c r="B379" s="332"/>
      <c r="C379" s="187"/>
      <c r="D379" s="187"/>
      <c r="E379" s="269"/>
      <c r="F379" s="323"/>
      <c r="G379" s="323"/>
      <c r="H379" s="323"/>
      <c r="I379" s="20"/>
    </row>
    <row r="380" spans="1:9">
      <c r="A380" s="187"/>
      <c r="B380" s="332"/>
      <c r="C380" s="187"/>
      <c r="D380" s="187"/>
      <c r="E380" s="269"/>
      <c r="F380" s="323"/>
      <c r="G380" s="323"/>
      <c r="H380" s="323"/>
      <c r="I380" s="20"/>
    </row>
    <row r="381" spans="1:9">
      <c r="A381" s="187"/>
      <c r="B381" s="332"/>
      <c r="C381" s="187"/>
      <c r="D381" s="187"/>
      <c r="E381" s="269"/>
      <c r="F381" s="323"/>
      <c r="G381" s="323"/>
      <c r="H381" s="323"/>
      <c r="I381" s="20"/>
    </row>
  </sheetData>
  <sheetProtection password="CC39" sheet="1" objects="1" scenarios="1"/>
  <mergeCells count="16">
    <mergeCell ref="C21:D21"/>
    <mergeCell ref="C25:D25"/>
    <mergeCell ref="C26:D26"/>
    <mergeCell ref="C35:D35"/>
    <mergeCell ref="C30:D30"/>
    <mergeCell ref="A1:B1"/>
    <mergeCell ref="C1:H1"/>
    <mergeCell ref="C10:D10"/>
    <mergeCell ref="C19:D19"/>
    <mergeCell ref="C9:D9"/>
    <mergeCell ref="C13:D13"/>
    <mergeCell ref="C37:D37"/>
    <mergeCell ref="C22:D22"/>
    <mergeCell ref="C27:D27"/>
    <mergeCell ref="C31:D31"/>
    <mergeCell ref="C38:D38"/>
  </mergeCells>
  <phoneticPr fontId="36" type="noConversion"/>
  <printOptions horizontalCentered="1"/>
  <pageMargins left="0.39370078740157483" right="0.39370078740157483" top="0.98425196850393704" bottom="0.59055118110236227" header="0.11811023622047245" footer="0.31496062992125984"/>
  <pageSetup paperSize="9" orientation="landscape" r:id="rId1"/>
  <headerFooter>
    <oddFooter>&amp;L&amp;"Calibri,Regular"&amp;K000000&amp;F&amp;C&amp;A&amp;R&amp;"Calibri,Regular"&amp;K000000&amp;P</oddFooter>
  </headerFooter>
</worksheet>
</file>

<file path=xl/worksheets/sheet18.xml><?xml version="1.0" encoding="utf-8"?>
<worksheet xmlns="http://schemas.openxmlformats.org/spreadsheetml/2006/main" xmlns:r="http://schemas.openxmlformats.org/officeDocument/2006/relationships">
  <dimension ref="A1:J393"/>
  <sheetViews>
    <sheetView showZeros="0" zoomScaleNormal="100" zoomScaleSheetLayoutView="110" zoomScalePageLayoutView="125" workbookViewId="0">
      <selection activeCell="G2" sqref="G2"/>
    </sheetView>
  </sheetViews>
  <sheetFormatPr defaultColWidth="8.85546875" defaultRowHeight="12.75"/>
  <cols>
    <col min="1" max="1" width="5.7109375" style="59" customWidth="1"/>
    <col min="2" max="2" width="10" style="333" customWidth="1"/>
    <col min="3" max="4" width="41.42578125" style="59" customWidth="1"/>
    <col min="5" max="5" width="5.7109375" style="339" customWidth="1"/>
    <col min="6" max="6" width="11" style="122" customWidth="1"/>
    <col min="7" max="7" width="9.42578125" style="122" customWidth="1"/>
    <col min="8" max="8" width="13.7109375" style="122" customWidth="1"/>
    <col min="9" max="9" width="5.28515625" style="17" customWidth="1"/>
    <col min="10" max="10" width="40" style="17" customWidth="1"/>
    <col min="11" max="11" width="31.140625" style="17" customWidth="1"/>
    <col min="12" max="16384" width="8.85546875" style="17"/>
  </cols>
  <sheetData>
    <row r="1" spans="1:10" s="61" customFormat="1" ht="43.5" customHeight="1">
      <c r="A1" s="982" t="s">
        <v>327</v>
      </c>
      <c r="B1" s="982"/>
      <c r="C1" s="984" t="s">
        <v>1220</v>
      </c>
      <c r="D1" s="985"/>
      <c r="E1" s="985"/>
      <c r="F1" s="985"/>
      <c r="G1" s="985"/>
      <c r="H1" s="985"/>
      <c r="I1" s="235"/>
    </row>
    <row r="2" spans="1:10" s="61" customFormat="1" ht="8.25" customHeight="1">
      <c r="A2" s="62"/>
      <c r="B2" s="63"/>
      <c r="C2" s="64"/>
      <c r="D2" s="64"/>
      <c r="E2" s="65"/>
      <c r="F2" s="105"/>
      <c r="G2" s="106"/>
      <c r="H2" s="106"/>
    </row>
    <row r="3" spans="1:10" s="69" customFormat="1" ht="16.5" customHeight="1">
      <c r="A3" s="66"/>
      <c r="B3" s="75"/>
      <c r="C3" s="153" t="s">
        <v>330</v>
      </c>
      <c r="D3" s="152"/>
      <c r="E3" s="336"/>
      <c r="F3" s="107"/>
      <c r="G3" s="108"/>
      <c r="H3" s="108"/>
    </row>
    <row r="4" spans="1:10" s="72" customFormat="1" ht="15.75" customHeight="1">
      <c r="A4" s="70"/>
      <c r="B4" s="75" t="s">
        <v>934</v>
      </c>
      <c r="C4" s="184" t="s">
        <v>935</v>
      </c>
      <c r="D4" s="152"/>
      <c r="E4" s="338"/>
      <c r="F4" s="109"/>
      <c r="G4" s="110"/>
      <c r="H4" s="110"/>
    </row>
    <row r="5" spans="1:10" s="59" customFormat="1" ht="7.5" customHeight="1">
      <c r="A5" s="272"/>
      <c r="B5" s="273"/>
      <c r="C5" s="199"/>
      <c r="D5" s="199"/>
      <c r="E5" s="339"/>
      <c r="F5" s="122"/>
      <c r="G5" s="122"/>
      <c r="H5" s="122"/>
    </row>
    <row r="6" spans="1:10" s="72" customFormat="1" ht="21" customHeight="1">
      <c r="A6" s="77" t="s">
        <v>334</v>
      </c>
      <c r="B6" s="78" t="s">
        <v>335</v>
      </c>
      <c r="C6" s="80" t="s">
        <v>88</v>
      </c>
      <c r="D6" s="80" t="s">
        <v>337</v>
      </c>
      <c r="E6" s="79" t="s">
        <v>336</v>
      </c>
      <c r="F6" s="111" t="s">
        <v>1651</v>
      </c>
      <c r="G6" s="389" t="s">
        <v>1650</v>
      </c>
      <c r="H6" s="389" t="s">
        <v>1649</v>
      </c>
      <c r="I6" s="81"/>
    </row>
    <row r="7" spans="1:10" ht="90.95" customHeight="1">
      <c r="A7" s="248"/>
      <c r="B7" s="249" t="s">
        <v>913</v>
      </c>
      <c r="C7" s="128" t="s">
        <v>936</v>
      </c>
      <c r="D7" s="141" t="s">
        <v>937</v>
      </c>
      <c r="E7" s="260"/>
      <c r="F7" s="131"/>
      <c r="G7" s="131"/>
      <c r="H7" s="131"/>
      <c r="J7" s="46"/>
    </row>
    <row r="8" spans="1:10" ht="30" customHeight="1">
      <c r="A8" s="248"/>
      <c r="B8" s="249"/>
      <c r="C8" s="41" t="s">
        <v>914</v>
      </c>
      <c r="D8" s="41" t="s">
        <v>915</v>
      </c>
      <c r="E8" s="251"/>
      <c r="F8" s="134"/>
      <c r="G8" s="134"/>
      <c r="H8" s="134"/>
      <c r="J8" s="46"/>
    </row>
    <row r="9" spans="1:10" ht="21" customHeight="1">
      <c r="A9" s="700">
        <f>'16.Teracerski'!$A$36+1</f>
        <v>256</v>
      </c>
      <c r="B9" s="780" t="s">
        <v>7</v>
      </c>
      <c r="C9" s="736" t="s">
        <v>921</v>
      </c>
      <c r="D9" s="736" t="s">
        <v>922</v>
      </c>
      <c r="E9" s="801"/>
      <c r="F9" s="134"/>
      <c r="G9" s="134"/>
      <c r="H9" s="134"/>
      <c r="J9" s="46"/>
    </row>
    <row r="10" spans="1:10" ht="376.5" customHeight="1">
      <c r="A10" s="248"/>
      <c r="B10" s="287"/>
      <c r="C10" s="1038" t="s">
        <v>1484</v>
      </c>
      <c r="D10" s="1038"/>
      <c r="E10" s="794" t="s">
        <v>1</v>
      </c>
      <c r="F10" s="157">
        <v>3550</v>
      </c>
      <c r="G10" s="917"/>
      <c r="H10" s="134">
        <f>G10*F10</f>
        <v>0</v>
      </c>
      <c r="J10" s="46"/>
    </row>
    <row r="11" spans="1:10" ht="15.75" customHeight="1">
      <c r="A11" s="725">
        <f>A9+1</f>
        <v>257</v>
      </c>
      <c r="B11" s="780" t="s">
        <v>8</v>
      </c>
      <c r="C11" s="736" t="s">
        <v>1485</v>
      </c>
      <c r="D11" s="1112" t="s">
        <v>924</v>
      </c>
      <c r="E11" s="1113"/>
      <c r="F11" s="669"/>
      <c r="G11" s="965"/>
      <c r="H11" s="669"/>
      <c r="J11" s="46"/>
    </row>
    <row r="12" spans="1:10" ht="189.75" customHeight="1">
      <c r="A12" s="248"/>
      <c r="B12" s="782"/>
      <c r="C12" s="1017" t="s">
        <v>1486</v>
      </c>
      <c r="D12" s="1017"/>
      <c r="E12" s="740" t="s">
        <v>1</v>
      </c>
      <c r="F12" s="668">
        <v>680</v>
      </c>
      <c r="G12" s="940"/>
      <c r="H12" s="669">
        <f>G12*F12</f>
        <v>0</v>
      </c>
      <c r="J12" s="46"/>
    </row>
    <row r="13" spans="1:10" ht="12" customHeight="1">
      <c r="A13" s="253"/>
      <c r="B13" s="465"/>
      <c r="C13" s="1110"/>
      <c r="D13" s="1111"/>
      <c r="E13" s="469"/>
      <c r="F13" s="149"/>
      <c r="G13" s="919"/>
      <c r="H13" s="137"/>
      <c r="J13" s="46"/>
    </row>
    <row r="14" spans="1:10" ht="63" customHeight="1">
      <c r="A14" s="248"/>
      <c r="B14" s="249" t="s">
        <v>916</v>
      </c>
      <c r="C14" s="141" t="s">
        <v>938</v>
      </c>
      <c r="D14" s="141" t="s">
        <v>939</v>
      </c>
      <c r="E14" s="251"/>
      <c r="F14" s="134"/>
      <c r="G14" s="924"/>
      <c r="H14" s="134"/>
      <c r="J14" s="46"/>
    </row>
    <row r="15" spans="1:10" ht="27.95" customHeight="1">
      <c r="A15" s="248"/>
      <c r="B15" s="249"/>
      <c r="C15" s="41" t="s">
        <v>917</v>
      </c>
      <c r="D15" s="41" t="s">
        <v>918</v>
      </c>
      <c r="E15" s="251"/>
      <c r="F15" s="134"/>
      <c r="G15" s="924"/>
      <c r="H15" s="134"/>
    </row>
    <row r="16" spans="1:10" ht="25.5">
      <c r="A16" s="248"/>
      <c r="B16" s="249"/>
      <c r="C16" s="41" t="s">
        <v>914</v>
      </c>
      <c r="D16" s="41" t="s">
        <v>915</v>
      </c>
      <c r="E16" s="251"/>
      <c r="F16" s="134"/>
      <c r="G16" s="924"/>
      <c r="H16" s="134"/>
    </row>
    <row r="17" spans="1:10" ht="15">
      <c r="A17" s="700">
        <f>A11+1</f>
        <v>258</v>
      </c>
      <c r="B17" s="727" t="s">
        <v>7</v>
      </c>
      <c r="C17" s="798" t="s">
        <v>1487</v>
      </c>
      <c r="D17" s="799" t="s">
        <v>1488</v>
      </c>
      <c r="E17" s="692"/>
      <c r="F17" s="669"/>
      <c r="G17" s="965"/>
      <c r="H17" s="669"/>
    </row>
    <row r="18" spans="1:10" ht="109.5" customHeight="1">
      <c r="A18" s="700"/>
      <c r="B18" s="727"/>
      <c r="C18" s="1017" t="s">
        <v>1489</v>
      </c>
      <c r="D18" s="1017"/>
      <c r="E18" s="692" t="s">
        <v>1</v>
      </c>
      <c r="F18" s="822">
        <v>4340</v>
      </c>
      <c r="G18" s="940"/>
      <c r="H18" s="669">
        <f>G18*F18</f>
        <v>0</v>
      </c>
    </row>
    <row r="19" spans="1:10" ht="15">
      <c r="A19" s="700">
        <f>A17+1</f>
        <v>259</v>
      </c>
      <c r="B19" s="727" t="s">
        <v>8</v>
      </c>
      <c r="C19" s="800" t="s">
        <v>932</v>
      </c>
      <c r="D19" s="799"/>
      <c r="E19" s="692"/>
      <c r="F19" s="669"/>
      <c r="G19" s="965"/>
      <c r="H19" s="669"/>
    </row>
    <row r="20" spans="1:10" ht="183" customHeight="1">
      <c r="A20" s="700"/>
      <c r="B20" s="727"/>
      <c r="C20" s="1017" t="s">
        <v>1490</v>
      </c>
      <c r="D20" s="1017"/>
      <c r="E20" s="692" t="s">
        <v>1</v>
      </c>
      <c r="F20" s="822">
        <v>1240</v>
      </c>
      <c r="G20" s="940"/>
      <c r="H20" s="669">
        <f>G20*F20</f>
        <v>0</v>
      </c>
    </row>
    <row r="21" spans="1:10" ht="18.75" customHeight="1">
      <c r="A21" s="248"/>
      <c r="B21" s="249"/>
      <c r="C21" s="1106"/>
      <c r="D21" s="1107"/>
      <c r="E21" s="251"/>
      <c r="F21" s="134"/>
      <c r="G21" s="917"/>
      <c r="H21" s="134">
        <f>G21*F21</f>
        <v>0</v>
      </c>
    </row>
    <row r="22" spans="1:10" ht="63.75">
      <c r="A22" s="263"/>
      <c r="B22" s="284" t="s">
        <v>919</v>
      </c>
      <c r="C22" s="128" t="s">
        <v>940</v>
      </c>
      <c r="D22" s="128" t="s">
        <v>941</v>
      </c>
      <c r="E22" s="260"/>
      <c r="F22" s="131"/>
      <c r="G22" s="944"/>
      <c r="H22" s="131"/>
    </row>
    <row r="23" spans="1:10" ht="30" customHeight="1">
      <c r="A23" s="248"/>
      <c r="B23" s="249"/>
      <c r="C23" s="41" t="s">
        <v>914</v>
      </c>
      <c r="D23" s="41" t="s">
        <v>915</v>
      </c>
      <c r="E23" s="251"/>
      <c r="F23" s="134"/>
      <c r="G23" s="924"/>
      <c r="H23" s="134"/>
      <c r="J23" s="46"/>
    </row>
    <row r="24" spans="1:10" ht="30" customHeight="1">
      <c r="A24" s="725">
        <f>A19+1</f>
        <v>260</v>
      </c>
      <c r="B24" s="727" t="s">
        <v>7</v>
      </c>
      <c r="C24" s="695" t="s">
        <v>921</v>
      </c>
      <c r="D24" s="695" t="s">
        <v>922</v>
      </c>
      <c r="E24" s="692"/>
      <c r="F24" s="669"/>
      <c r="G24" s="965"/>
      <c r="H24" s="669"/>
      <c r="J24" s="46"/>
    </row>
    <row r="25" spans="1:10" ht="66" customHeight="1">
      <c r="A25" s="725"/>
      <c r="B25" s="727"/>
      <c r="C25" s="1017" t="s">
        <v>1495</v>
      </c>
      <c r="D25" s="1017"/>
      <c r="E25" s="803" t="s">
        <v>1496</v>
      </c>
      <c r="F25" s="895">
        <v>5926</v>
      </c>
      <c r="G25" s="953"/>
      <c r="H25" s="669">
        <f>G25*F25</f>
        <v>0</v>
      </c>
      <c r="J25" s="46"/>
    </row>
    <row r="26" spans="1:10" ht="30" customHeight="1">
      <c r="A26" s="700">
        <f>A24+1</f>
        <v>261</v>
      </c>
      <c r="B26" s="727" t="s">
        <v>8</v>
      </c>
      <c r="C26" s="695" t="s">
        <v>1492</v>
      </c>
      <c r="D26" s="695" t="s">
        <v>1493</v>
      </c>
      <c r="E26" s="803"/>
      <c r="F26" s="896"/>
      <c r="G26" s="965"/>
      <c r="H26" s="669"/>
      <c r="J26" s="46"/>
    </row>
    <row r="27" spans="1:10" ht="61.5" customHeight="1">
      <c r="A27" s="700"/>
      <c r="B27" s="727"/>
      <c r="C27" s="1017" t="s">
        <v>1497</v>
      </c>
      <c r="D27" s="1017"/>
      <c r="E27" s="692" t="s">
        <v>1</v>
      </c>
      <c r="F27" s="822">
        <v>268</v>
      </c>
      <c r="G27" s="953"/>
      <c r="H27" s="669">
        <f>G27*F27</f>
        <v>0</v>
      </c>
      <c r="J27" s="46"/>
    </row>
    <row r="28" spans="1:10" ht="12" customHeight="1">
      <c r="A28" s="253"/>
      <c r="B28" s="254"/>
      <c r="C28" s="1108"/>
      <c r="D28" s="1109"/>
      <c r="E28" s="256"/>
      <c r="F28" s="137"/>
      <c r="G28" s="923"/>
      <c r="H28" s="137"/>
      <c r="J28" s="46"/>
    </row>
    <row r="29" spans="1:10" ht="63.75">
      <c r="A29" s="324"/>
      <c r="B29" s="249" t="s">
        <v>920</v>
      </c>
      <c r="C29" s="141" t="s">
        <v>942</v>
      </c>
      <c r="D29" s="141" t="s">
        <v>943</v>
      </c>
      <c r="E29" s="251"/>
      <c r="F29" s="134"/>
      <c r="G29" s="924"/>
      <c r="H29" s="134"/>
    </row>
    <row r="30" spans="1:10" ht="25.5">
      <c r="A30" s="324"/>
      <c r="B30" s="249"/>
      <c r="C30" s="41" t="s">
        <v>914</v>
      </c>
      <c r="D30" s="41" t="s">
        <v>915</v>
      </c>
      <c r="E30" s="251"/>
      <c r="F30" s="134"/>
      <c r="G30" s="924"/>
      <c r="H30" s="134"/>
    </row>
    <row r="31" spans="1:10" ht="15">
      <c r="A31" s="725">
        <f>A26+1</f>
        <v>262</v>
      </c>
      <c r="B31" s="727" t="s">
        <v>7</v>
      </c>
      <c r="C31" s="695" t="s">
        <v>921</v>
      </c>
      <c r="D31" s="695" t="s">
        <v>922</v>
      </c>
      <c r="E31" s="692"/>
      <c r="F31" s="669"/>
      <c r="G31" s="965"/>
      <c r="H31" s="669"/>
    </row>
    <row r="32" spans="1:10" ht="36" customHeight="1">
      <c r="A32" s="725"/>
      <c r="B32" s="727"/>
      <c r="C32" s="1105" t="s">
        <v>1491</v>
      </c>
      <c r="D32" s="1105"/>
      <c r="E32" s="692" t="s">
        <v>1</v>
      </c>
      <c r="F32" s="668">
        <v>2700</v>
      </c>
      <c r="G32" s="940"/>
      <c r="H32" s="642">
        <f>G32*F32</f>
        <v>0</v>
      </c>
    </row>
    <row r="33" spans="1:8" ht="19.5" customHeight="1">
      <c r="A33" s="725">
        <f>A31+1</f>
        <v>263</v>
      </c>
      <c r="B33" s="727" t="s">
        <v>8</v>
      </c>
      <c r="C33" s="695" t="s">
        <v>1492</v>
      </c>
      <c r="D33" s="802" t="s">
        <v>1493</v>
      </c>
      <c r="E33" s="692"/>
      <c r="F33" s="642"/>
      <c r="G33" s="940"/>
      <c r="H33" s="642"/>
    </row>
    <row r="34" spans="1:8" ht="33" customHeight="1">
      <c r="A34" s="324"/>
      <c r="B34" s="727"/>
      <c r="C34" s="1017" t="s">
        <v>1494</v>
      </c>
      <c r="D34" s="1017"/>
      <c r="E34" s="692" t="s">
        <v>1</v>
      </c>
      <c r="F34" s="668">
        <v>2230</v>
      </c>
      <c r="G34" s="940"/>
      <c r="H34" s="642">
        <f>G34*F34</f>
        <v>0</v>
      </c>
    </row>
    <row r="35" spans="1:8" ht="18" customHeight="1">
      <c r="A35" s="324"/>
      <c r="B35" s="249"/>
      <c r="C35" s="1106"/>
      <c r="D35" s="1107"/>
      <c r="E35" s="251"/>
      <c r="F35" s="157"/>
      <c r="G35" s="917"/>
      <c r="H35" s="157">
        <f>G35*F35</f>
        <v>0</v>
      </c>
    </row>
    <row r="36" spans="1:8" ht="63.75">
      <c r="A36" s="263"/>
      <c r="B36" s="284" t="s">
        <v>925</v>
      </c>
      <c r="C36" s="128" t="s">
        <v>944</v>
      </c>
      <c r="D36" s="128" t="s">
        <v>945</v>
      </c>
      <c r="E36" s="260"/>
      <c r="F36" s="131"/>
      <c r="G36" s="944"/>
      <c r="H36" s="131"/>
    </row>
    <row r="37" spans="1:8" ht="25.5">
      <c r="A37" s="248"/>
      <c r="B37" s="249"/>
      <c r="C37" s="41" t="s">
        <v>914</v>
      </c>
      <c r="D37" s="41" t="s">
        <v>915</v>
      </c>
      <c r="E37" s="251"/>
      <c r="F37" s="134"/>
      <c r="G37" s="924"/>
      <c r="H37" s="134"/>
    </row>
    <row r="38" spans="1:8" ht="15">
      <c r="A38" s="700">
        <f>A33+1</f>
        <v>264</v>
      </c>
      <c r="B38" s="727" t="s">
        <v>7</v>
      </c>
      <c r="C38" s="695" t="s">
        <v>921</v>
      </c>
      <c r="D38" s="695" t="s">
        <v>922</v>
      </c>
      <c r="E38" s="692"/>
      <c r="F38" s="669"/>
      <c r="G38" s="924"/>
      <c r="H38" s="134"/>
    </row>
    <row r="39" spans="1:8" ht="80.099999999999994" customHeight="1">
      <c r="A39" s="700"/>
      <c r="B39" s="727"/>
      <c r="C39" s="1017" t="s">
        <v>1498</v>
      </c>
      <c r="D39" s="1017"/>
      <c r="E39" s="692" t="s">
        <v>1</v>
      </c>
      <c r="F39" s="822">
        <v>13030</v>
      </c>
      <c r="G39" s="924"/>
      <c r="H39" s="134">
        <f>G39*F39</f>
        <v>0</v>
      </c>
    </row>
    <row r="40" spans="1:8" ht="16.5" customHeight="1">
      <c r="A40" s="725">
        <f>A38+1</f>
        <v>265</v>
      </c>
      <c r="B40" s="727" t="s">
        <v>8</v>
      </c>
      <c r="C40" s="694" t="s">
        <v>923</v>
      </c>
      <c r="D40" s="797" t="s">
        <v>926</v>
      </c>
      <c r="E40" s="692"/>
      <c r="F40" s="669"/>
      <c r="G40" s="924"/>
      <c r="H40" s="134"/>
    </row>
    <row r="41" spans="1:8" ht="20.100000000000001" customHeight="1">
      <c r="A41" s="725"/>
      <c r="B41" s="727"/>
      <c r="C41" s="1017" t="s">
        <v>1499</v>
      </c>
      <c r="D41" s="1017"/>
      <c r="E41" s="692" t="s">
        <v>1</v>
      </c>
      <c r="F41" s="822">
        <v>2230</v>
      </c>
      <c r="G41" s="924"/>
      <c r="H41" s="134">
        <f>G41*F41</f>
        <v>0</v>
      </c>
    </row>
    <row r="42" spans="1:8" ht="20.100000000000001" customHeight="1">
      <c r="A42" s="700">
        <f>A40+1</f>
        <v>266</v>
      </c>
      <c r="B42" s="727" t="s">
        <v>9</v>
      </c>
      <c r="C42" s="694" t="s">
        <v>927</v>
      </c>
      <c r="D42" s="797" t="s">
        <v>928</v>
      </c>
      <c r="E42" s="692" t="s">
        <v>1</v>
      </c>
      <c r="F42" s="822">
        <v>520</v>
      </c>
      <c r="G42" s="924"/>
      <c r="H42" s="134">
        <f>G42*F42</f>
        <v>0</v>
      </c>
    </row>
    <row r="43" spans="1:8" ht="15.75" customHeight="1">
      <c r="A43" s="248"/>
      <c r="B43" s="249"/>
      <c r="C43" s="43"/>
      <c r="D43" s="316"/>
      <c r="E43" s="256"/>
      <c r="F43" s="137"/>
      <c r="G43" s="923"/>
      <c r="H43" s="137"/>
    </row>
    <row r="44" spans="1:8" ht="69" customHeight="1">
      <c r="A44" s="263"/>
      <c r="B44" s="284" t="s">
        <v>929</v>
      </c>
      <c r="C44" s="335" t="s">
        <v>946</v>
      </c>
      <c r="D44" s="335" t="s">
        <v>947</v>
      </c>
      <c r="E44" s="346"/>
      <c r="F44" s="347"/>
      <c r="G44" s="921"/>
      <c r="H44" s="131"/>
    </row>
    <row r="45" spans="1:8" ht="27" customHeight="1">
      <c r="A45" s="248"/>
      <c r="B45" s="249"/>
      <c r="C45" s="43" t="s">
        <v>914</v>
      </c>
      <c r="D45" s="41" t="s">
        <v>915</v>
      </c>
      <c r="E45" s="289"/>
      <c r="F45" s="157"/>
      <c r="G45" s="917"/>
      <c r="H45" s="315"/>
    </row>
    <row r="46" spans="1:8" ht="18" customHeight="1">
      <c r="A46" s="324">
        <f>A42+1</f>
        <v>267</v>
      </c>
      <c r="B46" s="249" t="s">
        <v>7</v>
      </c>
      <c r="C46" s="43" t="s">
        <v>930</v>
      </c>
      <c r="D46" s="41" t="s">
        <v>931</v>
      </c>
      <c r="E46" s="289"/>
      <c r="F46" s="157"/>
      <c r="G46" s="917"/>
      <c r="H46" s="157"/>
    </row>
    <row r="47" spans="1:8" ht="18.75" customHeight="1">
      <c r="A47" s="324"/>
      <c r="B47" s="249"/>
      <c r="C47" s="1017" t="s">
        <v>1500</v>
      </c>
      <c r="D47" s="1017"/>
      <c r="E47" s="289" t="s">
        <v>1</v>
      </c>
      <c r="F47" s="157">
        <v>4340</v>
      </c>
      <c r="G47" s="917"/>
      <c r="H47" s="157">
        <f>G47*F47</f>
        <v>0</v>
      </c>
    </row>
    <row r="48" spans="1:8" ht="14.1" customHeight="1">
      <c r="A48" s="248">
        <f>A46+1</f>
        <v>268</v>
      </c>
      <c r="B48" s="249" t="s">
        <v>8</v>
      </c>
      <c r="C48" s="43" t="s">
        <v>932</v>
      </c>
      <c r="D48" s="43" t="s">
        <v>933</v>
      </c>
      <c r="E48" s="289"/>
      <c r="F48" s="157"/>
      <c r="G48" s="917"/>
      <c r="H48" s="157"/>
    </row>
    <row r="49" spans="1:10" ht="14.1" customHeight="1">
      <c r="A49" s="248"/>
      <c r="B49" s="249"/>
      <c r="C49" s="1017" t="s">
        <v>1501</v>
      </c>
      <c r="D49" s="1017"/>
      <c r="E49" s="289" t="s">
        <v>1</v>
      </c>
      <c r="F49" s="157">
        <v>1240</v>
      </c>
      <c r="G49" s="917"/>
      <c r="H49" s="157">
        <f>G49*F49</f>
        <v>0</v>
      </c>
    </row>
    <row r="50" spans="1:10" ht="17.25" customHeight="1">
      <c r="A50" s="253"/>
      <c r="B50" s="254"/>
      <c r="C50" s="1106"/>
      <c r="D50" s="1107"/>
      <c r="E50" s="289"/>
      <c r="F50" s="157"/>
      <c r="G50" s="157"/>
      <c r="H50" s="157"/>
    </row>
    <row r="51" spans="1:10">
      <c r="A51" s="327"/>
      <c r="B51" s="331"/>
      <c r="C51" s="191"/>
      <c r="D51" s="191"/>
      <c r="E51" s="328"/>
      <c r="F51" s="150"/>
      <c r="G51" s="150"/>
      <c r="H51" s="150"/>
    </row>
    <row r="52" spans="1:10" s="151" customFormat="1" ht="25.5" customHeight="1">
      <c r="A52" s="97"/>
      <c r="B52" s="270" t="str">
        <f>B4</f>
        <v>17</v>
      </c>
      <c r="C52" s="97" t="str">
        <f>C4</f>
        <v>MOLERSKO-FARBARSKI RADOVI / PAINTING WORKS</v>
      </c>
      <c r="D52" s="97"/>
      <c r="E52" s="340"/>
      <c r="F52" s="209"/>
      <c r="G52" s="120" t="s">
        <v>338</v>
      </c>
      <c r="H52" s="119">
        <f>SUM(H7:H50)</f>
        <v>0</v>
      </c>
      <c r="I52" s="129"/>
      <c r="J52" s="17"/>
    </row>
    <row r="53" spans="1:10">
      <c r="A53" s="187"/>
      <c r="B53" s="332"/>
      <c r="C53" s="187"/>
      <c r="D53" s="187"/>
      <c r="E53" s="269"/>
      <c r="F53" s="323"/>
      <c r="G53" s="323"/>
      <c r="H53" s="323"/>
      <c r="I53" s="20"/>
    </row>
    <row r="54" spans="1:10">
      <c r="A54" s="187"/>
      <c r="B54" s="332"/>
      <c r="C54" s="187"/>
      <c r="D54" s="187"/>
      <c r="E54" s="269"/>
      <c r="F54" s="323"/>
      <c r="G54" s="323"/>
      <c r="H54" s="323"/>
      <c r="I54" s="20"/>
    </row>
    <row r="55" spans="1:10">
      <c r="A55" s="187"/>
      <c r="B55" s="332"/>
      <c r="C55" s="187"/>
      <c r="D55" s="187"/>
      <c r="E55" s="269"/>
      <c r="F55" s="323"/>
      <c r="G55" s="323"/>
      <c r="H55" s="323"/>
      <c r="I55" s="20"/>
    </row>
    <row r="56" spans="1:10">
      <c r="A56" s="187"/>
      <c r="B56" s="332"/>
      <c r="C56" s="187"/>
      <c r="D56" s="187"/>
      <c r="E56" s="269"/>
      <c r="F56" s="323"/>
      <c r="G56" s="323"/>
      <c r="H56" s="323"/>
      <c r="I56" s="20"/>
    </row>
    <row r="57" spans="1:10">
      <c r="A57" s="187"/>
      <c r="B57" s="332"/>
      <c r="C57" s="187"/>
      <c r="D57" s="187"/>
      <c r="E57" s="269"/>
      <c r="F57" s="323"/>
      <c r="G57" s="323"/>
      <c r="H57" s="323"/>
      <c r="I57" s="20"/>
    </row>
    <row r="58" spans="1:10">
      <c r="A58" s="187"/>
      <c r="B58" s="332"/>
      <c r="C58" s="187"/>
      <c r="D58" s="187"/>
      <c r="E58" s="269"/>
      <c r="F58" s="323"/>
      <c r="G58" s="323"/>
      <c r="H58" s="323"/>
      <c r="I58" s="20"/>
    </row>
    <row r="59" spans="1:10">
      <c r="A59" s="187"/>
      <c r="B59" s="332"/>
      <c r="C59" s="187"/>
      <c r="D59" s="187"/>
      <c r="E59" s="269"/>
      <c r="F59" s="323"/>
      <c r="G59" s="323"/>
      <c r="H59" s="323"/>
      <c r="I59" s="20"/>
    </row>
    <row r="60" spans="1:10">
      <c r="A60" s="187"/>
      <c r="B60" s="332"/>
      <c r="C60" s="187"/>
      <c r="D60" s="187"/>
      <c r="E60" s="269"/>
      <c r="F60" s="323"/>
      <c r="G60" s="323"/>
      <c r="H60" s="323"/>
      <c r="I60" s="20"/>
    </row>
    <row r="61" spans="1:10">
      <c r="A61" s="187"/>
      <c r="B61" s="332"/>
      <c r="C61" s="187"/>
      <c r="D61" s="187"/>
      <c r="E61" s="269"/>
      <c r="F61" s="323"/>
      <c r="G61" s="323"/>
      <c r="H61" s="323"/>
      <c r="I61" s="20"/>
    </row>
    <row r="62" spans="1:10">
      <c r="A62" s="187"/>
      <c r="B62" s="332"/>
      <c r="C62" s="187"/>
      <c r="D62" s="187"/>
      <c r="E62" s="269"/>
      <c r="F62" s="323"/>
      <c r="G62" s="323"/>
      <c r="H62" s="323"/>
      <c r="I62" s="20"/>
    </row>
    <row r="63" spans="1:10">
      <c r="A63" s="187"/>
      <c r="B63" s="332"/>
      <c r="C63" s="187"/>
      <c r="D63" s="187"/>
      <c r="E63" s="269"/>
      <c r="F63" s="323"/>
      <c r="G63" s="323"/>
      <c r="H63" s="323"/>
      <c r="I63" s="20"/>
    </row>
    <row r="64" spans="1:10">
      <c r="A64" s="187"/>
      <c r="B64" s="332"/>
      <c r="C64" s="187"/>
      <c r="D64" s="187"/>
      <c r="E64" s="269"/>
      <c r="F64" s="323"/>
      <c r="G64" s="323"/>
      <c r="H64" s="323"/>
      <c r="I64" s="20"/>
    </row>
    <row r="65" spans="1:9">
      <c r="A65" s="187"/>
      <c r="B65" s="332"/>
      <c r="C65" s="187"/>
      <c r="D65" s="187"/>
      <c r="E65" s="269"/>
      <c r="F65" s="323"/>
      <c r="G65" s="323"/>
      <c r="H65" s="323"/>
      <c r="I65" s="20"/>
    </row>
    <row r="66" spans="1:9">
      <c r="A66" s="187"/>
      <c r="B66" s="332"/>
      <c r="C66" s="187"/>
      <c r="D66" s="187"/>
      <c r="E66" s="269"/>
      <c r="F66" s="323"/>
      <c r="G66" s="323"/>
      <c r="H66" s="323"/>
      <c r="I66" s="20"/>
    </row>
    <row r="67" spans="1:9">
      <c r="A67" s="187"/>
      <c r="B67" s="332"/>
      <c r="C67" s="187"/>
      <c r="D67" s="187"/>
      <c r="E67" s="269"/>
      <c r="F67" s="323"/>
      <c r="G67" s="323"/>
      <c r="H67" s="323"/>
      <c r="I67" s="20"/>
    </row>
    <row r="68" spans="1:9">
      <c r="A68" s="187"/>
      <c r="B68" s="332"/>
      <c r="C68" s="187"/>
      <c r="D68" s="187"/>
      <c r="E68" s="269"/>
      <c r="F68" s="323"/>
      <c r="G68" s="323"/>
      <c r="H68" s="323"/>
      <c r="I68" s="20"/>
    </row>
    <row r="69" spans="1:9">
      <c r="A69" s="187"/>
      <c r="B69" s="332"/>
      <c r="C69" s="187"/>
      <c r="D69" s="187"/>
      <c r="E69" s="269"/>
      <c r="F69" s="323"/>
      <c r="G69" s="323"/>
      <c r="H69" s="323"/>
      <c r="I69" s="20"/>
    </row>
    <row r="70" spans="1:9">
      <c r="A70" s="187"/>
      <c r="B70" s="332"/>
      <c r="C70" s="187"/>
      <c r="D70" s="187"/>
      <c r="E70" s="269"/>
      <c r="F70" s="323"/>
      <c r="G70" s="323"/>
      <c r="H70" s="323"/>
      <c r="I70" s="20"/>
    </row>
    <row r="71" spans="1:9">
      <c r="A71" s="187"/>
      <c r="B71" s="332"/>
      <c r="C71" s="187"/>
      <c r="D71" s="187"/>
      <c r="E71" s="269"/>
      <c r="F71" s="323"/>
      <c r="G71" s="323"/>
      <c r="H71" s="323"/>
      <c r="I71" s="20"/>
    </row>
    <row r="72" spans="1:9">
      <c r="A72" s="187"/>
      <c r="B72" s="332"/>
      <c r="C72" s="187"/>
      <c r="D72" s="187"/>
      <c r="E72" s="269"/>
      <c r="F72" s="323"/>
      <c r="G72" s="323"/>
      <c r="H72" s="323"/>
      <c r="I72" s="20"/>
    </row>
    <row r="73" spans="1:9">
      <c r="A73" s="187"/>
      <c r="B73" s="332"/>
      <c r="C73" s="187"/>
      <c r="D73" s="187"/>
      <c r="E73" s="269"/>
      <c r="F73" s="323"/>
      <c r="G73" s="323"/>
      <c r="H73" s="323"/>
      <c r="I73" s="20"/>
    </row>
    <row r="74" spans="1:9">
      <c r="A74" s="187"/>
      <c r="B74" s="332"/>
      <c r="C74" s="187"/>
      <c r="D74" s="187"/>
      <c r="E74" s="269"/>
      <c r="F74" s="323"/>
      <c r="G74" s="323"/>
      <c r="H74" s="323"/>
      <c r="I74" s="20"/>
    </row>
    <row r="75" spans="1:9">
      <c r="A75" s="187"/>
      <c r="B75" s="332"/>
      <c r="C75" s="187"/>
      <c r="D75" s="187"/>
      <c r="E75" s="269"/>
      <c r="F75" s="323"/>
      <c r="G75" s="323"/>
      <c r="H75" s="323"/>
      <c r="I75" s="20"/>
    </row>
    <row r="76" spans="1:9">
      <c r="A76" s="187"/>
      <c r="B76" s="332"/>
      <c r="C76" s="187"/>
      <c r="D76" s="187"/>
      <c r="E76" s="269"/>
      <c r="F76" s="323"/>
      <c r="G76" s="323"/>
      <c r="H76" s="323"/>
      <c r="I76" s="20"/>
    </row>
    <row r="77" spans="1:9">
      <c r="A77" s="187"/>
      <c r="B77" s="332"/>
      <c r="C77" s="187"/>
      <c r="D77" s="187"/>
      <c r="E77" s="269"/>
      <c r="F77" s="323"/>
      <c r="G77" s="323"/>
      <c r="H77" s="323"/>
      <c r="I77" s="20"/>
    </row>
    <row r="78" spans="1:9">
      <c r="A78" s="187"/>
      <c r="B78" s="332"/>
      <c r="C78" s="187"/>
      <c r="D78" s="187"/>
      <c r="E78" s="269"/>
      <c r="F78" s="323"/>
      <c r="G78" s="323"/>
      <c r="H78" s="323"/>
      <c r="I78" s="20"/>
    </row>
    <row r="79" spans="1:9">
      <c r="A79" s="187"/>
      <c r="B79" s="332"/>
      <c r="C79" s="187"/>
      <c r="D79" s="187"/>
      <c r="E79" s="269"/>
      <c r="F79" s="323"/>
      <c r="G79" s="323"/>
      <c r="H79" s="323"/>
      <c r="I79" s="20"/>
    </row>
    <row r="80" spans="1:9">
      <c r="A80" s="187"/>
      <c r="B80" s="332"/>
      <c r="C80" s="187"/>
      <c r="D80" s="187"/>
      <c r="E80" s="269"/>
      <c r="F80" s="323"/>
      <c r="G80" s="323"/>
      <c r="H80" s="323"/>
      <c r="I80" s="20"/>
    </row>
    <row r="81" spans="1:9">
      <c r="A81" s="187"/>
      <c r="B81" s="332"/>
      <c r="C81" s="187"/>
      <c r="D81" s="187"/>
      <c r="E81" s="269"/>
      <c r="F81" s="323"/>
      <c r="G81" s="323"/>
      <c r="H81" s="323"/>
      <c r="I81" s="20"/>
    </row>
    <row r="82" spans="1:9">
      <c r="A82" s="187"/>
      <c r="B82" s="332"/>
      <c r="C82" s="187"/>
      <c r="D82" s="187"/>
      <c r="E82" s="269"/>
      <c r="F82" s="323"/>
      <c r="G82" s="323"/>
      <c r="H82" s="323"/>
      <c r="I82" s="20"/>
    </row>
    <row r="83" spans="1:9">
      <c r="A83" s="187"/>
      <c r="B83" s="332"/>
      <c r="C83" s="187"/>
      <c r="D83" s="187"/>
      <c r="E83" s="269"/>
      <c r="F83" s="323"/>
      <c r="G83" s="323"/>
      <c r="H83" s="323"/>
      <c r="I83" s="20"/>
    </row>
    <row r="84" spans="1:9">
      <c r="A84" s="187"/>
      <c r="B84" s="332"/>
      <c r="C84" s="187"/>
      <c r="D84" s="187"/>
      <c r="E84" s="269"/>
      <c r="F84" s="323"/>
      <c r="G84" s="323"/>
      <c r="H84" s="323"/>
      <c r="I84" s="20"/>
    </row>
    <row r="85" spans="1:9">
      <c r="A85" s="187"/>
      <c r="B85" s="332"/>
      <c r="C85" s="187"/>
      <c r="D85" s="187"/>
      <c r="E85" s="269"/>
      <c r="F85" s="323"/>
      <c r="G85" s="323"/>
      <c r="H85" s="323"/>
      <c r="I85" s="20"/>
    </row>
    <row r="86" spans="1:9">
      <c r="A86" s="187"/>
      <c r="B86" s="332"/>
      <c r="C86" s="187"/>
      <c r="D86" s="187"/>
      <c r="E86" s="269"/>
      <c r="F86" s="323"/>
      <c r="G86" s="323"/>
      <c r="H86" s="323"/>
      <c r="I86" s="20"/>
    </row>
    <row r="87" spans="1:9">
      <c r="A87" s="187"/>
      <c r="B87" s="332"/>
      <c r="C87" s="187"/>
      <c r="D87" s="187"/>
      <c r="E87" s="269"/>
      <c r="F87" s="323"/>
      <c r="G87" s="323"/>
      <c r="H87" s="323"/>
      <c r="I87" s="20"/>
    </row>
    <row r="88" spans="1:9">
      <c r="A88" s="187"/>
      <c r="B88" s="332"/>
      <c r="C88" s="187"/>
      <c r="D88" s="187"/>
      <c r="E88" s="269"/>
      <c r="F88" s="323"/>
      <c r="G88" s="323"/>
      <c r="H88" s="323"/>
      <c r="I88" s="20"/>
    </row>
    <row r="89" spans="1:9">
      <c r="A89" s="187"/>
      <c r="B89" s="332"/>
      <c r="C89" s="187"/>
      <c r="D89" s="187"/>
      <c r="E89" s="269"/>
      <c r="F89" s="323"/>
      <c r="G89" s="323"/>
      <c r="H89" s="323"/>
      <c r="I89" s="20"/>
    </row>
    <row r="90" spans="1:9">
      <c r="A90" s="187"/>
      <c r="B90" s="332"/>
      <c r="C90" s="187"/>
      <c r="D90" s="187"/>
      <c r="E90" s="269"/>
      <c r="F90" s="323"/>
      <c r="G90" s="323"/>
      <c r="H90" s="323"/>
      <c r="I90" s="20"/>
    </row>
    <row r="91" spans="1:9">
      <c r="A91" s="187"/>
      <c r="B91" s="332"/>
      <c r="C91" s="187"/>
      <c r="D91" s="187"/>
      <c r="E91" s="269"/>
      <c r="F91" s="323"/>
      <c r="G91" s="323"/>
      <c r="H91" s="323"/>
      <c r="I91" s="20"/>
    </row>
    <row r="92" spans="1:9">
      <c r="A92" s="187"/>
      <c r="B92" s="332"/>
      <c r="C92" s="187"/>
      <c r="D92" s="187"/>
      <c r="E92" s="269"/>
      <c r="F92" s="323"/>
      <c r="G92" s="323"/>
      <c r="H92" s="323"/>
      <c r="I92" s="20"/>
    </row>
    <row r="93" spans="1:9">
      <c r="A93" s="187"/>
      <c r="B93" s="332"/>
      <c r="C93" s="187"/>
      <c r="D93" s="187"/>
      <c r="E93" s="269"/>
      <c r="F93" s="323"/>
      <c r="G93" s="323"/>
      <c r="H93" s="323"/>
      <c r="I93" s="20"/>
    </row>
    <row r="94" spans="1:9">
      <c r="A94" s="187"/>
      <c r="B94" s="332"/>
      <c r="C94" s="187"/>
      <c r="D94" s="187"/>
      <c r="E94" s="269"/>
      <c r="F94" s="323"/>
      <c r="G94" s="323"/>
      <c r="H94" s="323"/>
      <c r="I94" s="20"/>
    </row>
    <row r="95" spans="1:9">
      <c r="A95" s="187"/>
      <c r="B95" s="332"/>
      <c r="C95" s="187"/>
      <c r="D95" s="187"/>
      <c r="E95" s="269"/>
      <c r="F95" s="323"/>
      <c r="G95" s="323"/>
      <c r="H95" s="323"/>
      <c r="I95" s="20"/>
    </row>
    <row r="96" spans="1:9">
      <c r="A96" s="187"/>
      <c r="B96" s="332"/>
      <c r="C96" s="187"/>
      <c r="D96" s="187"/>
      <c r="E96" s="269"/>
      <c r="F96" s="323"/>
      <c r="G96" s="323"/>
      <c r="H96" s="323"/>
      <c r="I96" s="20"/>
    </row>
    <row r="97" spans="1:9">
      <c r="A97" s="187"/>
      <c r="B97" s="332"/>
      <c r="C97" s="187"/>
      <c r="D97" s="187"/>
      <c r="E97" s="269"/>
      <c r="F97" s="323"/>
      <c r="G97" s="323"/>
      <c r="H97" s="323"/>
      <c r="I97" s="20"/>
    </row>
    <row r="98" spans="1:9">
      <c r="A98" s="187"/>
      <c r="B98" s="332"/>
      <c r="C98" s="187"/>
      <c r="D98" s="187"/>
      <c r="E98" s="269"/>
      <c r="F98" s="323"/>
      <c r="G98" s="323"/>
      <c r="H98" s="323"/>
      <c r="I98" s="20"/>
    </row>
    <row r="99" spans="1:9">
      <c r="A99" s="187"/>
      <c r="B99" s="332"/>
      <c r="C99" s="187"/>
      <c r="D99" s="187"/>
      <c r="E99" s="269"/>
      <c r="F99" s="323"/>
      <c r="G99" s="323"/>
      <c r="H99" s="323"/>
      <c r="I99" s="20"/>
    </row>
    <row r="100" spans="1:9">
      <c r="A100" s="187"/>
      <c r="B100" s="332"/>
      <c r="C100" s="187"/>
      <c r="D100" s="187"/>
      <c r="E100" s="269"/>
      <c r="F100" s="323"/>
      <c r="G100" s="323"/>
      <c r="H100" s="323"/>
      <c r="I100" s="20"/>
    </row>
    <row r="101" spans="1:9">
      <c r="A101" s="187"/>
      <c r="B101" s="332"/>
      <c r="C101" s="187"/>
      <c r="D101" s="187"/>
      <c r="E101" s="269"/>
      <c r="F101" s="323"/>
      <c r="G101" s="323"/>
      <c r="H101" s="323"/>
      <c r="I101" s="20"/>
    </row>
    <row r="102" spans="1:9">
      <c r="A102" s="187"/>
      <c r="B102" s="332"/>
      <c r="C102" s="187"/>
      <c r="D102" s="187"/>
      <c r="E102" s="269"/>
      <c r="F102" s="323"/>
      <c r="G102" s="323"/>
      <c r="H102" s="323"/>
      <c r="I102" s="20"/>
    </row>
    <row r="103" spans="1:9">
      <c r="A103" s="187"/>
      <c r="B103" s="332"/>
      <c r="C103" s="187"/>
      <c r="D103" s="187"/>
      <c r="E103" s="269"/>
      <c r="F103" s="323"/>
      <c r="G103" s="323"/>
      <c r="H103" s="323"/>
      <c r="I103" s="20"/>
    </row>
    <row r="104" spans="1:9">
      <c r="A104" s="187"/>
      <c r="B104" s="332"/>
      <c r="C104" s="187"/>
      <c r="D104" s="187"/>
      <c r="E104" s="269"/>
      <c r="F104" s="323"/>
      <c r="G104" s="323"/>
      <c r="H104" s="323"/>
      <c r="I104" s="20"/>
    </row>
    <row r="105" spans="1:9">
      <c r="A105" s="187"/>
      <c r="B105" s="332"/>
      <c r="C105" s="187"/>
      <c r="D105" s="187"/>
      <c r="E105" s="269"/>
      <c r="F105" s="323"/>
      <c r="G105" s="323"/>
      <c r="H105" s="323"/>
      <c r="I105" s="20"/>
    </row>
    <row r="106" spans="1:9">
      <c r="A106" s="187"/>
      <c r="B106" s="332"/>
      <c r="C106" s="187"/>
      <c r="D106" s="187"/>
      <c r="E106" s="269"/>
      <c r="F106" s="323"/>
      <c r="G106" s="323"/>
      <c r="H106" s="323"/>
      <c r="I106" s="20"/>
    </row>
    <row r="107" spans="1:9">
      <c r="A107" s="187"/>
      <c r="B107" s="332"/>
      <c r="C107" s="187"/>
      <c r="D107" s="187"/>
      <c r="E107" s="269"/>
      <c r="F107" s="323"/>
      <c r="G107" s="323"/>
      <c r="H107" s="323"/>
      <c r="I107" s="20"/>
    </row>
    <row r="108" spans="1:9">
      <c r="A108" s="187"/>
      <c r="B108" s="332"/>
      <c r="C108" s="187"/>
      <c r="D108" s="187"/>
      <c r="E108" s="269"/>
      <c r="F108" s="323"/>
      <c r="G108" s="323"/>
      <c r="H108" s="323"/>
      <c r="I108" s="20"/>
    </row>
    <row r="109" spans="1:9">
      <c r="A109" s="187"/>
      <c r="B109" s="332"/>
      <c r="C109" s="187"/>
      <c r="D109" s="187"/>
      <c r="E109" s="269"/>
      <c r="F109" s="323"/>
      <c r="G109" s="323"/>
      <c r="H109" s="323"/>
      <c r="I109" s="20"/>
    </row>
    <row r="110" spans="1:9">
      <c r="A110" s="187"/>
      <c r="B110" s="332"/>
      <c r="C110" s="187"/>
      <c r="D110" s="187"/>
      <c r="E110" s="269"/>
      <c r="F110" s="323"/>
      <c r="G110" s="323"/>
      <c r="H110" s="323"/>
      <c r="I110" s="20"/>
    </row>
    <row r="111" spans="1:9">
      <c r="A111" s="187"/>
      <c r="B111" s="332"/>
      <c r="C111" s="187"/>
      <c r="D111" s="187"/>
      <c r="E111" s="269"/>
      <c r="F111" s="323"/>
      <c r="G111" s="323"/>
      <c r="H111" s="323"/>
      <c r="I111" s="20"/>
    </row>
    <row r="112" spans="1:9">
      <c r="A112" s="187"/>
      <c r="B112" s="332"/>
      <c r="C112" s="187"/>
      <c r="D112" s="187"/>
      <c r="E112" s="269"/>
      <c r="F112" s="323"/>
      <c r="G112" s="323"/>
      <c r="H112" s="323"/>
      <c r="I112" s="20"/>
    </row>
    <row r="113" spans="1:9">
      <c r="A113" s="187"/>
      <c r="B113" s="332"/>
      <c r="C113" s="187"/>
      <c r="D113" s="187"/>
      <c r="E113" s="269"/>
      <c r="F113" s="323"/>
      <c r="G113" s="323"/>
      <c r="H113" s="323"/>
      <c r="I113" s="20"/>
    </row>
    <row r="114" spans="1:9">
      <c r="A114" s="187"/>
      <c r="B114" s="332"/>
      <c r="C114" s="187"/>
      <c r="D114" s="187"/>
      <c r="E114" s="269"/>
      <c r="F114" s="323"/>
      <c r="G114" s="323"/>
      <c r="H114" s="323"/>
      <c r="I114" s="20"/>
    </row>
    <row r="115" spans="1:9">
      <c r="A115" s="187"/>
      <c r="B115" s="332"/>
      <c r="C115" s="187"/>
      <c r="D115" s="187"/>
      <c r="E115" s="269"/>
      <c r="F115" s="323"/>
      <c r="G115" s="323"/>
      <c r="H115" s="323"/>
      <c r="I115" s="20"/>
    </row>
    <row r="116" spans="1:9">
      <c r="A116" s="187"/>
      <c r="B116" s="332"/>
      <c r="C116" s="187"/>
      <c r="D116" s="187"/>
      <c r="E116" s="269"/>
      <c r="F116" s="323"/>
      <c r="G116" s="323"/>
      <c r="H116" s="323"/>
      <c r="I116" s="20"/>
    </row>
    <row r="117" spans="1:9">
      <c r="A117" s="187"/>
      <c r="B117" s="332"/>
      <c r="C117" s="187"/>
      <c r="D117" s="187"/>
      <c r="E117" s="269"/>
      <c r="F117" s="323"/>
      <c r="G117" s="323"/>
      <c r="H117" s="323"/>
      <c r="I117" s="20"/>
    </row>
    <row r="118" spans="1:9">
      <c r="A118" s="187"/>
      <c r="B118" s="332"/>
      <c r="C118" s="187"/>
      <c r="D118" s="187"/>
      <c r="E118" s="269"/>
      <c r="F118" s="323"/>
      <c r="G118" s="323"/>
      <c r="H118" s="323"/>
      <c r="I118" s="20"/>
    </row>
    <row r="119" spans="1:9">
      <c r="A119" s="187"/>
      <c r="B119" s="332"/>
      <c r="C119" s="187"/>
      <c r="D119" s="187"/>
      <c r="E119" s="269"/>
      <c r="F119" s="323"/>
      <c r="G119" s="323"/>
      <c r="H119" s="323"/>
      <c r="I119" s="20"/>
    </row>
    <row r="120" spans="1:9">
      <c r="A120" s="187"/>
      <c r="B120" s="332"/>
      <c r="C120" s="187"/>
      <c r="D120" s="187"/>
      <c r="E120" s="269"/>
      <c r="F120" s="323"/>
      <c r="G120" s="323"/>
      <c r="H120" s="323"/>
      <c r="I120" s="20"/>
    </row>
    <row r="121" spans="1:9">
      <c r="A121" s="187"/>
      <c r="B121" s="332"/>
      <c r="C121" s="187"/>
      <c r="D121" s="187"/>
      <c r="E121" s="269"/>
      <c r="F121" s="323"/>
      <c r="G121" s="323"/>
      <c r="H121" s="323"/>
      <c r="I121" s="20"/>
    </row>
    <row r="122" spans="1:9">
      <c r="A122" s="187"/>
      <c r="B122" s="332"/>
      <c r="C122" s="187"/>
      <c r="D122" s="187"/>
      <c r="E122" s="269"/>
      <c r="F122" s="323"/>
      <c r="G122" s="323"/>
      <c r="H122" s="323"/>
      <c r="I122" s="20"/>
    </row>
    <row r="123" spans="1:9">
      <c r="A123" s="187"/>
      <c r="B123" s="332"/>
      <c r="C123" s="187"/>
      <c r="D123" s="187"/>
      <c r="E123" s="269"/>
      <c r="F123" s="323"/>
      <c r="G123" s="323"/>
      <c r="H123" s="323"/>
      <c r="I123" s="20"/>
    </row>
    <row r="124" spans="1:9">
      <c r="A124" s="187"/>
      <c r="B124" s="332"/>
      <c r="C124" s="187"/>
      <c r="D124" s="187"/>
      <c r="E124" s="269"/>
      <c r="F124" s="323"/>
      <c r="G124" s="323"/>
      <c r="H124" s="323"/>
      <c r="I124" s="20"/>
    </row>
    <row r="125" spans="1:9">
      <c r="A125" s="187"/>
      <c r="B125" s="332"/>
      <c r="C125" s="187"/>
      <c r="D125" s="187"/>
      <c r="E125" s="269"/>
      <c r="F125" s="323"/>
      <c r="G125" s="323"/>
      <c r="H125" s="323"/>
      <c r="I125" s="20"/>
    </row>
    <row r="126" spans="1:9">
      <c r="A126" s="187"/>
      <c r="B126" s="332"/>
      <c r="C126" s="187"/>
      <c r="D126" s="187"/>
      <c r="E126" s="269"/>
      <c r="F126" s="323"/>
      <c r="G126" s="323"/>
      <c r="H126" s="323"/>
      <c r="I126" s="20"/>
    </row>
    <row r="127" spans="1:9">
      <c r="A127" s="187"/>
      <c r="B127" s="332"/>
      <c r="C127" s="187"/>
      <c r="D127" s="187"/>
      <c r="E127" s="269"/>
      <c r="F127" s="323"/>
      <c r="G127" s="323"/>
      <c r="H127" s="323"/>
      <c r="I127" s="20"/>
    </row>
    <row r="128" spans="1:9">
      <c r="A128" s="187"/>
      <c r="B128" s="332"/>
      <c r="C128" s="187"/>
      <c r="D128" s="187"/>
      <c r="E128" s="269"/>
      <c r="F128" s="323"/>
      <c r="G128" s="323"/>
      <c r="H128" s="323"/>
      <c r="I128" s="20"/>
    </row>
    <row r="129" spans="1:9">
      <c r="A129" s="187"/>
      <c r="B129" s="332"/>
      <c r="C129" s="187"/>
      <c r="D129" s="187"/>
      <c r="E129" s="269"/>
      <c r="F129" s="323"/>
      <c r="G129" s="323"/>
      <c r="H129" s="323"/>
      <c r="I129" s="20"/>
    </row>
    <row r="130" spans="1:9">
      <c r="A130" s="187"/>
      <c r="B130" s="332"/>
      <c r="C130" s="187"/>
      <c r="D130" s="187"/>
      <c r="E130" s="269"/>
      <c r="F130" s="323"/>
      <c r="G130" s="323"/>
      <c r="H130" s="323"/>
      <c r="I130" s="20"/>
    </row>
    <row r="131" spans="1:9">
      <c r="A131" s="187"/>
      <c r="B131" s="332"/>
      <c r="C131" s="187"/>
      <c r="D131" s="187"/>
      <c r="E131" s="269"/>
      <c r="F131" s="323"/>
      <c r="G131" s="323"/>
      <c r="H131" s="323"/>
      <c r="I131" s="20"/>
    </row>
    <row r="132" spans="1:9">
      <c r="A132" s="187"/>
      <c r="B132" s="332"/>
      <c r="C132" s="187"/>
      <c r="D132" s="187"/>
      <c r="E132" s="269"/>
      <c r="F132" s="323"/>
      <c r="G132" s="323"/>
      <c r="H132" s="323"/>
      <c r="I132" s="20"/>
    </row>
    <row r="133" spans="1:9">
      <c r="A133" s="187"/>
      <c r="B133" s="332"/>
      <c r="C133" s="187"/>
      <c r="D133" s="187"/>
      <c r="E133" s="269"/>
      <c r="F133" s="323"/>
      <c r="G133" s="323"/>
      <c r="H133" s="323"/>
      <c r="I133" s="20"/>
    </row>
    <row r="134" spans="1:9">
      <c r="A134" s="187"/>
      <c r="B134" s="332"/>
      <c r="C134" s="187"/>
      <c r="D134" s="187"/>
      <c r="E134" s="269"/>
      <c r="F134" s="323"/>
      <c r="G134" s="323"/>
      <c r="H134" s="323"/>
      <c r="I134" s="20"/>
    </row>
    <row r="135" spans="1:9">
      <c r="A135" s="187"/>
      <c r="B135" s="332"/>
      <c r="C135" s="187"/>
      <c r="D135" s="187"/>
      <c r="E135" s="269"/>
      <c r="F135" s="323"/>
      <c r="G135" s="323"/>
      <c r="H135" s="323"/>
      <c r="I135" s="20"/>
    </row>
    <row r="136" spans="1:9">
      <c r="A136" s="187"/>
      <c r="B136" s="332"/>
      <c r="C136" s="187"/>
      <c r="D136" s="187"/>
      <c r="E136" s="269"/>
      <c r="F136" s="323"/>
      <c r="G136" s="323"/>
      <c r="H136" s="323"/>
      <c r="I136" s="20"/>
    </row>
    <row r="137" spans="1:9">
      <c r="A137" s="187"/>
      <c r="B137" s="332"/>
      <c r="C137" s="187"/>
      <c r="D137" s="187"/>
      <c r="E137" s="269"/>
      <c r="F137" s="323"/>
      <c r="G137" s="323"/>
      <c r="H137" s="323"/>
      <c r="I137" s="20"/>
    </row>
    <row r="138" spans="1:9">
      <c r="A138" s="187"/>
      <c r="B138" s="332"/>
      <c r="C138" s="187"/>
      <c r="D138" s="187"/>
      <c r="E138" s="269"/>
      <c r="F138" s="323"/>
      <c r="G138" s="323"/>
      <c r="H138" s="323"/>
      <c r="I138" s="20"/>
    </row>
    <row r="139" spans="1:9">
      <c r="A139" s="187"/>
      <c r="B139" s="332"/>
      <c r="C139" s="187"/>
      <c r="D139" s="187"/>
      <c r="E139" s="269"/>
      <c r="F139" s="323"/>
      <c r="G139" s="323"/>
      <c r="H139" s="323"/>
      <c r="I139" s="20"/>
    </row>
    <row r="140" spans="1:9">
      <c r="A140" s="187"/>
      <c r="B140" s="332"/>
      <c r="C140" s="187"/>
      <c r="D140" s="187"/>
      <c r="E140" s="269"/>
      <c r="F140" s="323"/>
      <c r="G140" s="323"/>
      <c r="H140" s="323"/>
      <c r="I140" s="20"/>
    </row>
    <row r="141" spans="1:9">
      <c r="A141" s="187"/>
      <c r="B141" s="332"/>
      <c r="C141" s="187"/>
      <c r="D141" s="187"/>
      <c r="E141" s="269"/>
      <c r="F141" s="323"/>
      <c r="G141" s="323"/>
      <c r="H141" s="323"/>
      <c r="I141" s="20"/>
    </row>
    <row r="142" spans="1:9">
      <c r="A142" s="187"/>
      <c r="B142" s="332"/>
      <c r="C142" s="187"/>
      <c r="D142" s="187"/>
      <c r="E142" s="269"/>
      <c r="F142" s="323"/>
      <c r="G142" s="323"/>
      <c r="H142" s="323"/>
      <c r="I142" s="20"/>
    </row>
    <row r="143" spans="1:9">
      <c r="A143" s="187"/>
      <c r="B143" s="332"/>
      <c r="C143" s="187"/>
      <c r="D143" s="187"/>
      <c r="E143" s="269"/>
      <c r="F143" s="323"/>
      <c r="G143" s="323"/>
      <c r="H143" s="323"/>
      <c r="I143" s="20"/>
    </row>
    <row r="144" spans="1:9">
      <c r="A144" s="187"/>
      <c r="B144" s="332"/>
      <c r="C144" s="187"/>
      <c r="D144" s="187"/>
      <c r="E144" s="269"/>
      <c r="F144" s="323"/>
      <c r="G144" s="323"/>
      <c r="H144" s="323"/>
      <c r="I144" s="20"/>
    </row>
    <row r="145" spans="1:9">
      <c r="A145" s="187"/>
      <c r="B145" s="332"/>
      <c r="C145" s="187"/>
      <c r="D145" s="187"/>
      <c r="E145" s="269"/>
      <c r="F145" s="323"/>
      <c r="G145" s="323"/>
      <c r="H145" s="323"/>
      <c r="I145" s="20"/>
    </row>
    <row r="146" spans="1:9">
      <c r="A146" s="187"/>
      <c r="B146" s="332"/>
      <c r="C146" s="187"/>
      <c r="D146" s="187"/>
      <c r="E146" s="269"/>
      <c r="F146" s="323"/>
      <c r="G146" s="323"/>
      <c r="H146" s="323"/>
      <c r="I146" s="20"/>
    </row>
    <row r="147" spans="1:9">
      <c r="A147" s="187"/>
      <c r="B147" s="332"/>
      <c r="C147" s="187"/>
      <c r="D147" s="187"/>
      <c r="E147" s="269"/>
      <c r="F147" s="323"/>
      <c r="G147" s="323"/>
      <c r="H147" s="323"/>
      <c r="I147" s="20"/>
    </row>
    <row r="148" spans="1:9">
      <c r="A148" s="187"/>
      <c r="B148" s="332"/>
      <c r="C148" s="187"/>
      <c r="D148" s="187"/>
      <c r="E148" s="269"/>
      <c r="F148" s="323"/>
      <c r="G148" s="323"/>
      <c r="H148" s="323"/>
      <c r="I148" s="20"/>
    </row>
    <row r="149" spans="1:9">
      <c r="A149" s="187"/>
      <c r="B149" s="332"/>
      <c r="C149" s="187"/>
      <c r="D149" s="187"/>
      <c r="E149" s="269"/>
      <c r="F149" s="323"/>
      <c r="G149" s="323"/>
      <c r="H149" s="323"/>
      <c r="I149" s="20"/>
    </row>
    <row r="150" spans="1:9">
      <c r="A150" s="187"/>
      <c r="B150" s="332"/>
      <c r="C150" s="187"/>
      <c r="D150" s="187"/>
      <c r="E150" s="269"/>
      <c r="F150" s="323"/>
      <c r="G150" s="323"/>
      <c r="H150" s="323"/>
      <c r="I150" s="20"/>
    </row>
    <row r="151" spans="1:9">
      <c r="A151" s="187"/>
      <c r="B151" s="332"/>
      <c r="C151" s="187"/>
      <c r="D151" s="187"/>
      <c r="E151" s="269"/>
      <c r="F151" s="323"/>
      <c r="G151" s="323"/>
      <c r="H151" s="323"/>
      <c r="I151" s="20"/>
    </row>
    <row r="152" spans="1:9">
      <c r="A152" s="187"/>
      <c r="B152" s="332"/>
      <c r="C152" s="187"/>
      <c r="D152" s="187"/>
      <c r="E152" s="269"/>
      <c r="F152" s="323"/>
      <c r="G152" s="323"/>
      <c r="H152" s="323"/>
      <c r="I152" s="20"/>
    </row>
    <row r="153" spans="1:9">
      <c r="A153" s="187"/>
      <c r="B153" s="332"/>
      <c r="C153" s="187"/>
      <c r="D153" s="187"/>
      <c r="E153" s="269"/>
      <c r="F153" s="323"/>
      <c r="G153" s="323"/>
      <c r="H153" s="323"/>
      <c r="I153" s="20"/>
    </row>
    <row r="154" spans="1:9">
      <c r="A154" s="187"/>
      <c r="B154" s="332"/>
      <c r="C154" s="187"/>
      <c r="D154" s="187"/>
      <c r="E154" s="269"/>
      <c r="F154" s="323"/>
      <c r="G154" s="323"/>
      <c r="H154" s="323"/>
      <c r="I154" s="20"/>
    </row>
    <row r="155" spans="1:9">
      <c r="A155" s="187"/>
      <c r="B155" s="332"/>
      <c r="C155" s="187"/>
      <c r="D155" s="187"/>
      <c r="E155" s="269"/>
      <c r="F155" s="323"/>
      <c r="G155" s="323"/>
      <c r="H155" s="323"/>
      <c r="I155" s="20"/>
    </row>
    <row r="156" spans="1:9">
      <c r="A156" s="187"/>
      <c r="B156" s="332"/>
      <c r="C156" s="187"/>
      <c r="D156" s="187"/>
      <c r="E156" s="269"/>
      <c r="F156" s="323"/>
      <c r="G156" s="323"/>
      <c r="H156" s="323"/>
      <c r="I156" s="20"/>
    </row>
    <row r="157" spans="1:9">
      <c r="A157" s="187"/>
      <c r="B157" s="332"/>
      <c r="C157" s="187"/>
      <c r="D157" s="187"/>
      <c r="E157" s="269"/>
      <c r="F157" s="323"/>
      <c r="G157" s="323"/>
      <c r="H157" s="323"/>
      <c r="I157" s="20"/>
    </row>
    <row r="158" spans="1:9">
      <c r="A158" s="187"/>
      <c r="B158" s="332"/>
      <c r="C158" s="187"/>
      <c r="D158" s="187"/>
      <c r="E158" s="269"/>
      <c r="F158" s="323"/>
      <c r="G158" s="323"/>
      <c r="H158" s="323"/>
      <c r="I158" s="20"/>
    </row>
    <row r="159" spans="1:9">
      <c r="A159" s="187"/>
      <c r="B159" s="332"/>
      <c r="C159" s="187"/>
      <c r="D159" s="187"/>
      <c r="E159" s="269"/>
      <c r="F159" s="323"/>
      <c r="G159" s="323"/>
      <c r="H159" s="323"/>
      <c r="I159" s="20"/>
    </row>
    <row r="160" spans="1:9">
      <c r="A160" s="187"/>
      <c r="B160" s="332"/>
      <c r="C160" s="187"/>
      <c r="D160" s="187"/>
      <c r="E160" s="269"/>
      <c r="F160" s="323"/>
      <c r="G160" s="323"/>
      <c r="H160" s="323"/>
      <c r="I160" s="20"/>
    </row>
    <row r="161" spans="1:9">
      <c r="A161" s="187"/>
      <c r="B161" s="332"/>
      <c r="C161" s="187"/>
      <c r="D161" s="187"/>
      <c r="E161" s="269"/>
      <c r="F161" s="323"/>
      <c r="G161" s="323"/>
      <c r="H161" s="323"/>
      <c r="I161" s="20"/>
    </row>
    <row r="162" spans="1:9">
      <c r="A162" s="187"/>
      <c r="B162" s="332"/>
      <c r="C162" s="187"/>
      <c r="D162" s="187"/>
      <c r="E162" s="269"/>
      <c r="F162" s="323"/>
      <c r="G162" s="323"/>
      <c r="H162" s="323"/>
      <c r="I162" s="20"/>
    </row>
    <row r="163" spans="1:9">
      <c r="A163" s="187"/>
      <c r="B163" s="332"/>
      <c r="C163" s="187"/>
      <c r="D163" s="187"/>
      <c r="E163" s="269"/>
      <c r="F163" s="323"/>
      <c r="G163" s="323"/>
      <c r="H163" s="323"/>
      <c r="I163" s="20"/>
    </row>
    <row r="164" spans="1:9">
      <c r="A164" s="187"/>
      <c r="B164" s="332"/>
      <c r="C164" s="187"/>
      <c r="D164" s="187"/>
      <c r="E164" s="269"/>
      <c r="F164" s="323"/>
      <c r="G164" s="323"/>
      <c r="H164" s="323"/>
      <c r="I164" s="20"/>
    </row>
    <row r="165" spans="1:9">
      <c r="A165" s="187"/>
      <c r="B165" s="332"/>
      <c r="C165" s="187"/>
      <c r="D165" s="187"/>
      <c r="E165" s="269"/>
      <c r="F165" s="323"/>
      <c r="G165" s="323"/>
      <c r="H165" s="323"/>
      <c r="I165" s="20"/>
    </row>
    <row r="166" spans="1:9">
      <c r="A166" s="187"/>
      <c r="B166" s="332"/>
      <c r="C166" s="187"/>
      <c r="D166" s="187"/>
      <c r="E166" s="269"/>
      <c r="F166" s="323"/>
      <c r="G166" s="323"/>
      <c r="H166" s="323"/>
      <c r="I166" s="20"/>
    </row>
    <row r="167" spans="1:9">
      <c r="A167" s="187"/>
      <c r="B167" s="332"/>
      <c r="C167" s="187"/>
      <c r="D167" s="187"/>
      <c r="E167" s="269"/>
      <c r="F167" s="323"/>
      <c r="G167" s="323"/>
      <c r="H167" s="323"/>
      <c r="I167" s="20"/>
    </row>
    <row r="168" spans="1:9">
      <c r="A168" s="187"/>
      <c r="B168" s="332"/>
      <c r="C168" s="187"/>
      <c r="D168" s="187"/>
      <c r="E168" s="269"/>
      <c r="F168" s="323"/>
      <c r="G168" s="323"/>
      <c r="H168" s="323"/>
      <c r="I168" s="20"/>
    </row>
    <row r="169" spans="1:9">
      <c r="A169" s="187"/>
      <c r="B169" s="332"/>
      <c r="C169" s="187"/>
      <c r="D169" s="187"/>
      <c r="E169" s="269"/>
      <c r="F169" s="323"/>
      <c r="G169" s="323"/>
      <c r="H169" s="323"/>
      <c r="I169" s="20"/>
    </row>
    <row r="170" spans="1:9">
      <c r="A170" s="187"/>
      <c r="B170" s="332"/>
      <c r="C170" s="187"/>
      <c r="D170" s="187"/>
      <c r="E170" s="269"/>
      <c r="F170" s="323"/>
      <c r="G170" s="323"/>
      <c r="H170" s="323"/>
      <c r="I170" s="20"/>
    </row>
    <row r="171" spans="1:9">
      <c r="A171" s="187"/>
      <c r="B171" s="332"/>
      <c r="C171" s="187"/>
      <c r="D171" s="187"/>
      <c r="E171" s="269"/>
      <c r="F171" s="323"/>
      <c r="G171" s="323"/>
      <c r="H171" s="323"/>
      <c r="I171" s="20"/>
    </row>
    <row r="172" spans="1:9">
      <c r="A172" s="187"/>
      <c r="B172" s="332"/>
      <c r="C172" s="187"/>
      <c r="D172" s="187"/>
      <c r="E172" s="269"/>
      <c r="F172" s="323"/>
      <c r="G172" s="323"/>
      <c r="H172" s="323"/>
      <c r="I172" s="20"/>
    </row>
    <row r="173" spans="1:9">
      <c r="A173" s="187"/>
      <c r="B173" s="332"/>
      <c r="C173" s="187"/>
      <c r="D173" s="187"/>
      <c r="E173" s="269"/>
      <c r="F173" s="323"/>
      <c r="G173" s="323"/>
      <c r="H173" s="323"/>
      <c r="I173" s="20"/>
    </row>
    <row r="174" spans="1:9">
      <c r="A174" s="187"/>
      <c r="B174" s="332"/>
      <c r="C174" s="187"/>
      <c r="D174" s="187"/>
      <c r="E174" s="269"/>
      <c r="F174" s="323"/>
      <c r="G174" s="323"/>
      <c r="H174" s="323"/>
      <c r="I174" s="20"/>
    </row>
    <row r="175" spans="1:9">
      <c r="A175" s="187"/>
      <c r="B175" s="332"/>
      <c r="C175" s="187"/>
      <c r="D175" s="187"/>
      <c r="E175" s="269"/>
      <c r="F175" s="323"/>
      <c r="G175" s="323"/>
      <c r="H175" s="323"/>
      <c r="I175" s="20"/>
    </row>
    <row r="176" spans="1:9">
      <c r="A176" s="187"/>
      <c r="B176" s="332"/>
      <c r="C176" s="187"/>
      <c r="D176" s="187"/>
      <c r="E176" s="269"/>
      <c r="F176" s="323"/>
      <c r="G176" s="323"/>
      <c r="H176" s="323"/>
      <c r="I176" s="20"/>
    </row>
    <row r="177" spans="1:9">
      <c r="A177" s="187"/>
      <c r="B177" s="332"/>
      <c r="C177" s="187"/>
      <c r="D177" s="187"/>
      <c r="E177" s="269"/>
      <c r="F177" s="323"/>
      <c r="G177" s="323"/>
      <c r="H177" s="323"/>
      <c r="I177" s="20"/>
    </row>
    <row r="178" spans="1:9">
      <c r="A178" s="187"/>
      <c r="B178" s="332"/>
      <c r="C178" s="187"/>
      <c r="D178" s="187"/>
      <c r="E178" s="269"/>
      <c r="F178" s="323"/>
      <c r="G178" s="323"/>
      <c r="H178" s="323"/>
      <c r="I178" s="20"/>
    </row>
    <row r="179" spans="1:9">
      <c r="A179" s="187"/>
      <c r="B179" s="332"/>
      <c r="C179" s="187"/>
      <c r="D179" s="187"/>
      <c r="E179" s="269"/>
      <c r="F179" s="323"/>
      <c r="G179" s="323"/>
      <c r="H179" s="323"/>
      <c r="I179" s="20"/>
    </row>
    <row r="180" spans="1:9">
      <c r="A180" s="187"/>
      <c r="B180" s="332"/>
      <c r="C180" s="187"/>
      <c r="D180" s="187"/>
      <c r="E180" s="269"/>
      <c r="F180" s="323"/>
      <c r="G180" s="323"/>
      <c r="H180" s="323"/>
      <c r="I180" s="20"/>
    </row>
    <row r="181" spans="1:9">
      <c r="A181" s="187"/>
      <c r="B181" s="332"/>
      <c r="C181" s="187"/>
      <c r="D181" s="187"/>
      <c r="E181" s="269"/>
      <c r="F181" s="323"/>
      <c r="G181" s="323"/>
      <c r="H181" s="323"/>
      <c r="I181" s="20"/>
    </row>
    <row r="182" spans="1:9">
      <c r="A182" s="187"/>
      <c r="B182" s="332"/>
      <c r="C182" s="187"/>
      <c r="D182" s="187"/>
      <c r="E182" s="269"/>
      <c r="F182" s="323"/>
      <c r="G182" s="323"/>
      <c r="H182" s="323"/>
      <c r="I182" s="20"/>
    </row>
    <row r="183" spans="1:9">
      <c r="A183" s="187"/>
      <c r="B183" s="332"/>
      <c r="C183" s="187"/>
      <c r="D183" s="187"/>
      <c r="E183" s="269"/>
      <c r="F183" s="323"/>
      <c r="G183" s="323"/>
      <c r="H183" s="323"/>
      <c r="I183" s="20"/>
    </row>
    <row r="184" spans="1:9">
      <c r="A184" s="187"/>
      <c r="B184" s="332"/>
      <c r="C184" s="187"/>
      <c r="D184" s="187"/>
      <c r="E184" s="269"/>
      <c r="F184" s="323"/>
      <c r="G184" s="323"/>
      <c r="H184" s="323"/>
      <c r="I184" s="20"/>
    </row>
    <row r="185" spans="1:9">
      <c r="A185" s="187"/>
      <c r="B185" s="332"/>
      <c r="C185" s="187"/>
      <c r="D185" s="187"/>
      <c r="E185" s="269"/>
      <c r="F185" s="323"/>
      <c r="G185" s="323"/>
      <c r="H185" s="323"/>
      <c r="I185" s="20"/>
    </row>
    <row r="186" spans="1:9">
      <c r="A186" s="187"/>
      <c r="B186" s="332"/>
      <c r="C186" s="187"/>
      <c r="D186" s="187"/>
      <c r="E186" s="269"/>
      <c r="F186" s="323"/>
      <c r="G186" s="323"/>
      <c r="H186" s="323"/>
      <c r="I186" s="20"/>
    </row>
    <row r="187" spans="1:9">
      <c r="A187" s="187"/>
      <c r="B187" s="332"/>
      <c r="C187" s="187"/>
      <c r="D187" s="187"/>
      <c r="E187" s="269"/>
      <c r="F187" s="323"/>
      <c r="G187" s="323"/>
      <c r="H187" s="323"/>
      <c r="I187" s="20"/>
    </row>
    <row r="188" spans="1:9">
      <c r="A188" s="187"/>
      <c r="B188" s="332"/>
      <c r="C188" s="187"/>
      <c r="D188" s="187"/>
      <c r="E188" s="269"/>
      <c r="F188" s="323"/>
      <c r="G188" s="323"/>
      <c r="H188" s="323"/>
      <c r="I188" s="20"/>
    </row>
    <row r="189" spans="1:9">
      <c r="A189" s="187"/>
      <c r="B189" s="332"/>
      <c r="C189" s="187"/>
      <c r="D189" s="187"/>
      <c r="E189" s="269"/>
      <c r="F189" s="323"/>
      <c r="G189" s="323"/>
      <c r="H189" s="323"/>
      <c r="I189" s="20"/>
    </row>
    <row r="190" spans="1:9">
      <c r="A190" s="187"/>
      <c r="B190" s="332"/>
      <c r="C190" s="187"/>
      <c r="D190" s="187"/>
      <c r="E190" s="269"/>
      <c r="F190" s="323"/>
      <c r="G190" s="323"/>
      <c r="H190" s="323"/>
      <c r="I190" s="20"/>
    </row>
    <row r="191" spans="1:9">
      <c r="A191" s="187"/>
      <c r="B191" s="332"/>
      <c r="C191" s="187"/>
      <c r="D191" s="187"/>
      <c r="E191" s="269"/>
      <c r="F191" s="323"/>
      <c r="G191" s="323"/>
      <c r="H191" s="323"/>
      <c r="I191" s="20"/>
    </row>
    <row r="192" spans="1:9">
      <c r="A192" s="187"/>
      <c r="B192" s="332"/>
      <c r="C192" s="187"/>
      <c r="D192" s="187"/>
      <c r="E192" s="269"/>
      <c r="F192" s="323"/>
      <c r="G192" s="323"/>
      <c r="H192" s="323"/>
      <c r="I192" s="20"/>
    </row>
    <row r="193" spans="1:9">
      <c r="A193" s="187"/>
      <c r="B193" s="332"/>
      <c r="C193" s="187"/>
      <c r="D193" s="187"/>
      <c r="E193" s="269"/>
      <c r="F193" s="323"/>
      <c r="G193" s="323"/>
      <c r="H193" s="323"/>
      <c r="I193" s="20"/>
    </row>
    <row r="194" spans="1:9">
      <c r="A194" s="187"/>
      <c r="B194" s="332"/>
      <c r="C194" s="187"/>
      <c r="D194" s="187"/>
      <c r="E194" s="269"/>
      <c r="F194" s="323"/>
      <c r="G194" s="323"/>
      <c r="H194" s="323"/>
      <c r="I194" s="20"/>
    </row>
    <row r="195" spans="1:9">
      <c r="A195" s="187"/>
      <c r="B195" s="332"/>
      <c r="C195" s="187"/>
      <c r="D195" s="187"/>
      <c r="E195" s="269"/>
      <c r="F195" s="323"/>
      <c r="G195" s="323"/>
      <c r="H195" s="323"/>
      <c r="I195" s="20"/>
    </row>
    <row r="196" spans="1:9">
      <c r="A196" s="187"/>
      <c r="B196" s="332"/>
      <c r="C196" s="187"/>
      <c r="D196" s="187"/>
      <c r="E196" s="269"/>
      <c r="F196" s="323"/>
      <c r="G196" s="323"/>
      <c r="H196" s="323"/>
      <c r="I196" s="20"/>
    </row>
    <row r="197" spans="1:9">
      <c r="A197" s="187"/>
      <c r="B197" s="332"/>
      <c r="C197" s="187"/>
      <c r="D197" s="187"/>
      <c r="E197" s="269"/>
      <c r="F197" s="323"/>
      <c r="G197" s="323"/>
      <c r="H197" s="323"/>
      <c r="I197" s="20"/>
    </row>
    <row r="198" spans="1:9">
      <c r="A198" s="187"/>
      <c r="B198" s="332"/>
      <c r="C198" s="187"/>
      <c r="D198" s="187"/>
      <c r="E198" s="269"/>
      <c r="F198" s="323"/>
      <c r="G198" s="323"/>
      <c r="H198" s="323"/>
      <c r="I198" s="20"/>
    </row>
    <row r="199" spans="1:9">
      <c r="A199" s="187"/>
      <c r="B199" s="332"/>
      <c r="C199" s="187"/>
      <c r="D199" s="187"/>
      <c r="E199" s="269"/>
      <c r="F199" s="323"/>
      <c r="G199" s="323"/>
      <c r="H199" s="323"/>
      <c r="I199" s="20"/>
    </row>
    <row r="200" spans="1:9">
      <c r="A200" s="187"/>
      <c r="B200" s="332"/>
      <c r="C200" s="187"/>
      <c r="D200" s="187"/>
      <c r="E200" s="269"/>
      <c r="F200" s="323"/>
      <c r="G200" s="323"/>
      <c r="H200" s="323"/>
      <c r="I200" s="20"/>
    </row>
    <row r="201" spans="1:9">
      <c r="A201" s="187"/>
      <c r="B201" s="332"/>
      <c r="C201" s="187"/>
      <c r="D201" s="187"/>
      <c r="E201" s="269"/>
      <c r="F201" s="323"/>
      <c r="G201" s="323"/>
      <c r="H201" s="323"/>
      <c r="I201" s="20"/>
    </row>
    <row r="202" spans="1:9">
      <c r="A202" s="187"/>
      <c r="B202" s="332"/>
      <c r="C202" s="187"/>
      <c r="D202" s="187"/>
      <c r="E202" s="269"/>
      <c r="F202" s="323"/>
      <c r="G202" s="323"/>
      <c r="H202" s="323"/>
      <c r="I202" s="20"/>
    </row>
    <row r="203" spans="1:9">
      <c r="A203" s="187"/>
      <c r="B203" s="332"/>
      <c r="C203" s="187"/>
      <c r="D203" s="187"/>
      <c r="E203" s="269"/>
      <c r="F203" s="323"/>
      <c r="G203" s="323"/>
      <c r="H203" s="323"/>
      <c r="I203" s="20"/>
    </row>
    <row r="204" spans="1:9">
      <c r="A204" s="187"/>
      <c r="B204" s="332"/>
      <c r="C204" s="187"/>
      <c r="D204" s="187"/>
      <c r="E204" s="269"/>
      <c r="F204" s="323"/>
      <c r="G204" s="323"/>
      <c r="H204" s="323"/>
      <c r="I204" s="20"/>
    </row>
    <row r="205" spans="1:9">
      <c r="A205" s="187"/>
      <c r="B205" s="332"/>
      <c r="C205" s="187"/>
      <c r="D205" s="187"/>
      <c r="E205" s="269"/>
      <c r="F205" s="323"/>
      <c r="G205" s="323"/>
      <c r="H205" s="323"/>
      <c r="I205" s="20"/>
    </row>
    <row r="206" spans="1:9">
      <c r="A206" s="187"/>
      <c r="B206" s="332"/>
      <c r="C206" s="187"/>
      <c r="D206" s="187"/>
      <c r="E206" s="269"/>
      <c r="F206" s="323"/>
      <c r="G206" s="323"/>
      <c r="H206" s="323"/>
      <c r="I206" s="20"/>
    </row>
    <row r="207" spans="1:9">
      <c r="A207" s="187"/>
      <c r="B207" s="332"/>
      <c r="C207" s="187"/>
      <c r="D207" s="187"/>
      <c r="E207" s="269"/>
      <c r="F207" s="323"/>
      <c r="G207" s="323"/>
      <c r="H207" s="323"/>
      <c r="I207" s="20"/>
    </row>
    <row r="208" spans="1:9">
      <c r="A208" s="187"/>
      <c r="B208" s="332"/>
      <c r="C208" s="187"/>
      <c r="D208" s="187"/>
      <c r="E208" s="269"/>
      <c r="F208" s="323"/>
      <c r="G208" s="323"/>
      <c r="H208" s="323"/>
      <c r="I208" s="20"/>
    </row>
    <row r="209" spans="1:9">
      <c r="A209" s="187"/>
      <c r="B209" s="332"/>
      <c r="C209" s="187"/>
      <c r="D209" s="187"/>
      <c r="E209" s="269"/>
      <c r="F209" s="323"/>
      <c r="G209" s="323"/>
      <c r="H209" s="323"/>
      <c r="I209" s="20"/>
    </row>
    <row r="210" spans="1:9">
      <c r="A210" s="187"/>
      <c r="B210" s="332"/>
      <c r="C210" s="187"/>
      <c r="D210" s="187"/>
      <c r="E210" s="269"/>
      <c r="F210" s="323"/>
      <c r="G210" s="323"/>
      <c r="H210" s="323"/>
      <c r="I210" s="20"/>
    </row>
    <row r="211" spans="1:9">
      <c r="A211" s="187"/>
      <c r="B211" s="332"/>
      <c r="C211" s="187"/>
      <c r="D211" s="187"/>
      <c r="E211" s="269"/>
      <c r="F211" s="323"/>
      <c r="G211" s="323"/>
      <c r="H211" s="323"/>
      <c r="I211" s="20"/>
    </row>
    <row r="212" spans="1:9">
      <c r="A212" s="187"/>
      <c r="B212" s="332"/>
      <c r="C212" s="187"/>
      <c r="D212" s="187"/>
      <c r="E212" s="269"/>
      <c r="F212" s="323"/>
      <c r="G212" s="323"/>
      <c r="H212" s="323"/>
      <c r="I212" s="20"/>
    </row>
    <row r="213" spans="1:9">
      <c r="A213" s="187"/>
      <c r="B213" s="332"/>
      <c r="C213" s="187"/>
      <c r="D213" s="187"/>
      <c r="E213" s="269"/>
      <c r="F213" s="323"/>
      <c r="G213" s="323"/>
      <c r="H213" s="323"/>
      <c r="I213" s="20"/>
    </row>
    <row r="214" spans="1:9">
      <c r="A214" s="187"/>
      <c r="B214" s="332"/>
      <c r="C214" s="187"/>
      <c r="D214" s="187"/>
      <c r="E214" s="269"/>
      <c r="F214" s="323"/>
      <c r="G214" s="323"/>
      <c r="H214" s="323"/>
      <c r="I214" s="20"/>
    </row>
    <row r="215" spans="1:9">
      <c r="A215" s="187"/>
      <c r="B215" s="332"/>
      <c r="C215" s="187"/>
      <c r="D215" s="187"/>
      <c r="E215" s="269"/>
      <c r="F215" s="323"/>
      <c r="G215" s="323"/>
      <c r="H215" s="323"/>
      <c r="I215" s="20"/>
    </row>
    <row r="216" spans="1:9">
      <c r="A216" s="187"/>
      <c r="B216" s="332"/>
      <c r="C216" s="187"/>
      <c r="D216" s="187"/>
      <c r="E216" s="269"/>
      <c r="F216" s="323"/>
      <c r="G216" s="323"/>
      <c r="H216" s="323"/>
      <c r="I216" s="20"/>
    </row>
    <row r="217" spans="1:9">
      <c r="A217" s="187"/>
      <c r="B217" s="332"/>
      <c r="C217" s="187"/>
      <c r="D217" s="187"/>
      <c r="E217" s="269"/>
      <c r="F217" s="323"/>
      <c r="G217" s="323"/>
      <c r="H217" s="323"/>
      <c r="I217" s="20"/>
    </row>
    <row r="218" spans="1:9">
      <c r="A218" s="187"/>
      <c r="B218" s="332"/>
      <c r="C218" s="187"/>
      <c r="D218" s="187"/>
      <c r="E218" s="269"/>
      <c r="F218" s="323"/>
      <c r="G218" s="323"/>
      <c r="H218" s="323"/>
      <c r="I218" s="20"/>
    </row>
    <row r="219" spans="1:9">
      <c r="A219" s="187"/>
      <c r="B219" s="332"/>
      <c r="C219" s="187"/>
      <c r="D219" s="187"/>
      <c r="E219" s="269"/>
      <c r="F219" s="323"/>
      <c r="G219" s="323"/>
      <c r="H219" s="323"/>
      <c r="I219" s="20"/>
    </row>
    <row r="220" spans="1:9">
      <c r="A220" s="187"/>
      <c r="B220" s="332"/>
      <c r="C220" s="187"/>
      <c r="D220" s="187"/>
      <c r="E220" s="269"/>
      <c r="F220" s="323"/>
      <c r="G220" s="323"/>
      <c r="H220" s="323"/>
      <c r="I220" s="20"/>
    </row>
    <row r="221" spans="1:9">
      <c r="A221" s="187"/>
      <c r="B221" s="332"/>
      <c r="C221" s="187"/>
      <c r="D221" s="187"/>
      <c r="E221" s="269"/>
      <c r="F221" s="323"/>
      <c r="G221" s="323"/>
      <c r="H221" s="323"/>
      <c r="I221" s="20"/>
    </row>
    <row r="222" spans="1:9">
      <c r="A222" s="187"/>
      <c r="B222" s="332"/>
      <c r="C222" s="187"/>
      <c r="D222" s="187"/>
      <c r="E222" s="269"/>
      <c r="F222" s="323"/>
      <c r="G222" s="323"/>
      <c r="H222" s="323"/>
      <c r="I222" s="20"/>
    </row>
    <row r="223" spans="1:9">
      <c r="A223" s="187"/>
      <c r="B223" s="332"/>
      <c r="C223" s="187"/>
      <c r="D223" s="187"/>
      <c r="E223" s="269"/>
      <c r="F223" s="323"/>
      <c r="G223" s="323"/>
      <c r="H223" s="323"/>
      <c r="I223" s="20"/>
    </row>
    <row r="224" spans="1:9">
      <c r="A224" s="187"/>
      <c r="B224" s="332"/>
      <c r="C224" s="187"/>
      <c r="D224" s="187"/>
      <c r="E224" s="269"/>
      <c r="F224" s="323"/>
      <c r="G224" s="323"/>
      <c r="H224" s="323"/>
      <c r="I224" s="20"/>
    </row>
    <row r="225" spans="1:9">
      <c r="A225" s="187"/>
      <c r="B225" s="332"/>
      <c r="C225" s="187"/>
      <c r="D225" s="187"/>
      <c r="E225" s="269"/>
      <c r="F225" s="323"/>
      <c r="G225" s="323"/>
      <c r="H225" s="323"/>
      <c r="I225" s="20"/>
    </row>
    <row r="226" spans="1:9">
      <c r="A226" s="187"/>
      <c r="B226" s="332"/>
      <c r="C226" s="187"/>
      <c r="D226" s="187"/>
      <c r="E226" s="269"/>
      <c r="F226" s="323"/>
      <c r="G226" s="323"/>
      <c r="H226" s="323"/>
      <c r="I226" s="20"/>
    </row>
    <row r="227" spans="1:9">
      <c r="A227" s="187"/>
      <c r="B227" s="332"/>
      <c r="C227" s="187"/>
      <c r="D227" s="187"/>
      <c r="E227" s="269"/>
      <c r="F227" s="323"/>
      <c r="G227" s="323"/>
      <c r="H227" s="323"/>
      <c r="I227" s="20"/>
    </row>
    <row r="228" spans="1:9">
      <c r="A228" s="187"/>
      <c r="B228" s="332"/>
      <c r="C228" s="187"/>
      <c r="D228" s="187"/>
      <c r="E228" s="269"/>
      <c r="F228" s="323"/>
      <c r="G228" s="323"/>
      <c r="H228" s="323"/>
      <c r="I228" s="20"/>
    </row>
    <row r="229" spans="1:9">
      <c r="A229" s="187"/>
      <c r="B229" s="332"/>
      <c r="C229" s="187"/>
      <c r="D229" s="187"/>
      <c r="E229" s="269"/>
      <c r="F229" s="323"/>
      <c r="G229" s="323"/>
      <c r="H229" s="323"/>
      <c r="I229" s="20"/>
    </row>
    <row r="230" spans="1:9">
      <c r="A230" s="187"/>
      <c r="B230" s="332"/>
      <c r="C230" s="187"/>
      <c r="D230" s="187"/>
      <c r="E230" s="269"/>
      <c r="F230" s="323"/>
      <c r="G230" s="323"/>
      <c r="H230" s="323"/>
      <c r="I230" s="20"/>
    </row>
    <row r="231" spans="1:9">
      <c r="A231" s="187"/>
      <c r="B231" s="332"/>
      <c r="C231" s="187"/>
      <c r="D231" s="187"/>
      <c r="E231" s="269"/>
      <c r="F231" s="323"/>
      <c r="G231" s="323"/>
      <c r="H231" s="323"/>
      <c r="I231" s="20"/>
    </row>
    <row r="232" spans="1:9">
      <c r="A232" s="187"/>
      <c r="B232" s="332"/>
      <c r="C232" s="187"/>
      <c r="D232" s="187"/>
      <c r="E232" s="269"/>
      <c r="F232" s="323"/>
      <c r="G232" s="323"/>
      <c r="H232" s="323"/>
      <c r="I232" s="20"/>
    </row>
    <row r="233" spans="1:9">
      <c r="A233" s="187"/>
      <c r="B233" s="332"/>
      <c r="C233" s="187"/>
      <c r="D233" s="187"/>
      <c r="E233" s="269"/>
      <c r="F233" s="323"/>
      <c r="G233" s="323"/>
      <c r="H233" s="323"/>
      <c r="I233" s="20"/>
    </row>
    <row r="234" spans="1:9">
      <c r="A234" s="187"/>
      <c r="B234" s="332"/>
      <c r="C234" s="187"/>
      <c r="D234" s="187"/>
      <c r="E234" s="269"/>
      <c r="F234" s="323"/>
      <c r="G234" s="323"/>
      <c r="H234" s="323"/>
      <c r="I234" s="20"/>
    </row>
    <row r="235" spans="1:9">
      <c r="A235" s="187"/>
      <c r="B235" s="332"/>
      <c r="C235" s="187"/>
      <c r="D235" s="187"/>
      <c r="E235" s="269"/>
      <c r="F235" s="323"/>
      <c r="G235" s="323"/>
      <c r="H235" s="323"/>
      <c r="I235" s="20"/>
    </row>
    <row r="236" spans="1:9">
      <c r="A236" s="187"/>
      <c r="B236" s="332"/>
      <c r="C236" s="187"/>
      <c r="D236" s="187"/>
      <c r="E236" s="269"/>
      <c r="F236" s="323"/>
      <c r="G236" s="323"/>
      <c r="H236" s="323"/>
      <c r="I236" s="20"/>
    </row>
    <row r="237" spans="1:9">
      <c r="A237" s="187"/>
      <c r="B237" s="332"/>
      <c r="C237" s="187"/>
      <c r="D237" s="187"/>
      <c r="E237" s="269"/>
      <c r="F237" s="323"/>
      <c r="G237" s="323"/>
      <c r="H237" s="323"/>
      <c r="I237" s="20"/>
    </row>
    <row r="238" spans="1:9">
      <c r="A238" s="187"/>
      <c r="B238" s="332"/>
      <c r="C238" s="187"/>
      <c r="D238" s="187"/>
      <c r="E238" s="269"/>
      <c r="F238" s="323"/>
      <c r="G238" s="323"/>
      <c r="H238" s="323"/>
      <c r="I238" s="20"/>
    </row>
    <row r="239" spans="1:9">
      <c r="A239" s="187"/>
      <c r="B239" s="332"/>
      <c r="C239" s="187"/>
      <c r="D239" s="187"/>
      <c r="E239" s="269"/>
      <c r="F239" s="323"/>
      <c r="G239" s="323"/>
      <c r="H239" s="323"/>
      <c r="I239" s="20"/>
    </row>
    <row r="240" spans="1:9">
      <c r="A240" s="187"/>
      <c r="B240" s="332"/>
      <c r="C240" s="187"/>
      <c r="D240" s="187"/>
      <c r="E240" s="269"/>
      <c r="F240" s="323"/>
      <c r="G240" s="323"/>
      <c r="H240" s="323"/>
      <c r="I240" s="20"/>
    </row>
    <row r="241" spans="1:9">
      <c r="A241" s="187"/>
      <c r="B241" s="332"/>
      <c r="C241" s="187"/>
      <c r="D241" s="187"/>
      <c r="E241" s="269"/>
      <c r="F241" s="323"/>
      <c r="G241" s="323"/>
      <c r="H241" s="323"/>
      <c r="I241" s="20"/>
    </row>
    <row r="242" spans="1:9">
      <c r="A242" s="187"/>
      <c r="B242" s="332"/>
      <c r="C242" s="187"/>
      <c r="D242" s="187"/>
      <c r="E242" s="269"/>
      <c r="F242" s="323"/>
      <c r="G242" s="323"/>
      <c r="H242" s="323"/>
      <c r="I242" s="20"/>
    </row>
    <row r="243" spans="1:9">
      <c r="A243" s="187"/>
      <c r="B243" s="332"/>
      <c r="C243" s="187"/>
      <c r="D243" s="187"/>
      <c r="E243" s="269"/>
      <c r="F243" s="323"/>
      <c r="G243" s="323"/>
      <c r="H243" s="323"/>
      <c r="I243" s="20"/>
    </row>
    <row r="244" spans="1:9">
      <c r="A244" s="187"/>
      <c r="B244" s="332"/>
      <c r="C244" s="187"/>
      <c r="D244" s="187"/>
      <c r="E244" s="269"/>
      <c r="F244" s="323"/>
      <c r="G244" s="323"/>
      <c r="H244" s="323"/>
      <c r="I244" s="20"/>
    </row>
    <row r="245" spans="1:9">
      <c r="A245" s="187"/>
      <c r="B245" s="332"/>
      <c r="C245" s="187"/>
      <c r="D245" s="187"/>
      <c r="E245" s="269"/>
      <c r="F245" s="323"/>
      <c r="G245" s="323"/>
      <c r="H245" s="323"/>
      <c r="I245" s="20"/>
    </row>
    <row r="246" spans="1:9">
      <c r="A246" s="187"/>
      <c r="B246" s="332"/>
      <c r="C246" s="187"/>
      <c r="D246" s="187"/>
      <c r="E246" s="269"/>
      <c r="F246" s="323"/>
      <c r="G246" s="323"/>
      <c r="H246" s="323"/>
      <c r="I246" s="20"/>
    </row>
    <row r="247" spans="1:9">
      <c r="A247" s="187"/>
      <c r="B247" s="332"/>
      <c r="C247" s="187"/>
      <c r="D247" s="187"/>
      <c r="E247" s="269"/>
      <c r="F247" s="323"/>
      <c r="G247" s="323"/>
      <c r="H247" s="323"/>
      <c r="I247" s="20"/>
    </row>
    <row r="248" spans="1:9">
      <c r="A248" s="187"/>
      <c r="B248" s="332"/>
      <c r="C248" s="187"/>
      <c r="D248" s="187"/>
      <c r="E248" s="269"/>
      <c r="F248" s="323"/>
      <c r="G248" s="323"/>
      <c r="H248" s="323"/>
      <c r="I248" s="20"/>
    </row>
    <row r="249" spans="1:9">
      <c r="A249" s="187"/>
      <c r="B249" s="332"/>
      <c r="C249" s="187"/>
      <c r="D249" s="187"/>
      <c r="E249" s="269"/>
      <c r="F249" s="323"/>
      <c r="G249" s="323"/>
      <c r="H249" s="323"/>
      <c r="I249" s="20"/>
    </row>
    <row r="250" spans="1:9">
      <c r="A250" s="187"/>
      <c r="B250" s="332"/>
      <c r="C250" s="187"/>
      <c r="D250" s="187"/>
      <c r="E250" s="269"/>
      <c r="F250" s="323"/>
      <c r="G250" s="323"/>
      <c r="H250" s="323"/>
      <c r="I250" s="20"/>
    </row>
    <row r="251" spans="1:9">
      <c r="A251" s="187"/>
      <c r="B251" s="332"/>
      <c r="C251" s="187"/>
      <c r="D251" s="187"/>
      <c r="E251" s="269"/>
      <c r="F251" s="323"/>
      <c r="G251" s="323"/>
      <c r="H251" s="323"/>
      <c r="I251" s="20"/>
    </row>
    <row r="252" spans="1:9">
      <c r="A252" s="187"/>
      <c r="B252" s="332"/>
      <c r="C252" s="187"/>
      <c r="D252" s="187"/>
      <c r="E252" s="269"/>
      <c r="F252" s="323"/>
      <c r="G252" s="323"/>
      <c r="H252" s="323"/>
      <c r="I252" s="20"/>
    </row>
    <row r="253" spans="1:9">
      <c r="A253" s="187"/>
      <c r="B253" s="332"/>
      <c r="C253" s="187"/>
      <c r="D253" s="187"/>
      <c r="E253" s="269"/>
      <c r="F253" s="323"/>
      <c r="G253" s="323"/>
      <c r="H253" s="323"/>
      <c r="I253" s="20"/>
    </row>
    <row r="254" spans="1:9">
      <c r="A254" s="187"/>
      <c r="B254" s="332"/>
      <c r="C254" s="187"/>
      <c r="D254" s="187"/>
      <c r="E254" s="269"/>
      <c r="F254" s="323"/>
      <c r="G254" s="323"/>
      <c r="H254" s="323"/>
      <c r="I254" s="20"/>
    </row>
    <row r="255" spans="1:9">
      <c r="A255" s="187"/>
      <c r="B255" s="332"/>
      <c r="C255" s="187"/>
      <c r="D255" s="187"/>
      <c r="E255" s="269"/>
      <c r="F255" s="323"/>
      <c r="G255" s="323"/>
      <c r="H255" s="323"/>
      <c r="I255" s="20"/>
    </row>
    <row r="256" spans="1:9">
      <c r="A256" s="187"/>
      <c r="B256" s="332"/>
      <c r="C256" s="187"/>
      <c r="D256" s="187"/>
      <c r="E256" s="269"/>
      <c r="F256" s="323"/>
      <c r="G256" s="323"/>
      <c r="H256" s="323"/>
      <c r="I256" s="20"/>
    </row>
    <row r="257" spans="1:9">
      <c r="A257" s="187"/>
      <c r="B257" s="332"/>
      <c r="C257" s="187"/>
      <c r="D257" s="187"/>
      <c r="E257" s="269"/>
      <c r="F257" s="323"/>
      <c r="G257" s="323"/>
      <c r="H257" s="323"/>
      <c r="I257" s="20"/>
    </row>
    <row r="258" spans="1:9">
      <c r="A258" s="187"/>
      <c r="B258" s="332"/>
      <c r="C258" s="187"/>
      <c r="D258" s="187"/>
      <c r="E258" s="269"/>
      <c r="F258" s="323"/>
      <c r="G258" s="323"/>
      <c r="H258" s="323"/>
      <c r="I258" s="20"/>
    </row>
    <row r="259" spans="1:9">
      <c r="A259" s="187"/>
      <c r="B259" s="332"/>
      <c r="C259" s="187"/>
      <c r="D259" s="187"/>
      <c r="E259" s="269"/>
      <c r="F259" s="323"/>
      <c r="G259" s="323"/>
      <c r="H259" s="323"/>
      <c r="I259" s="20"/>
    </row>
    <row r="260" spans="1:9">
      <c r="A260" s="187"/>
      <c r="B260" s="332"/>
      <c r="C260" s="187"/>
      <c r="D260" s="187"/>
      <c r="E260" s="269"/>
      <c r="F260" s="323"/>
      <c r="G260" s="323"/>
      <c r="H260" s="323"/>
      <c r="I260" s="20"/>
    </row>
    <row r="261" spans="1:9">
      <c r="A261" s="187"/>
      <c r="B261" s="332"/>
      <c r="C261" s="187"/>
      <c r="D261" s="187"/>
      <c r="E261" s="269"/>
      <c r="F261" s="323"/>
      <c r="G261" s="323"/>
      <c r="H261" s="323"/>
      <c r="I261" s="20"/>
    </row>
    <row r="262" spans="1:9">
      <c r="A262" s="187"/>
      <c r="B262" s="332"/>
      <c r="C262" s="187"/>
      <c r="D262" s="187"/>
      <c r="E262" s="269"/>
      <c r="F262" s="323"/>
      <c r="G262" s="323"/>
      <c r="H262" s="323"/>
      <c r="I262" s="20"/>
    </row>
    <row r="263" spans="1:9">
      <c r="A263" s="187"/>
      <c r="B263" s="332"/>
      <c r="C263" s="187"/>
      <c r="D263" s="187"/>
      <c r="E263" s="269"/>
      <c r="F263" s="323"/>
      <c r="G263" s="323"/>
      <c r="H263" s="323"/>
      <c r="I263" s="20"/>
    </row>
    <row r="264" spans="1:9">
      <c r="A264" s="187"/>
      <c r="B264" s="332"/>
      <c r="C264" s="187"/>
      <c r="D264" s="187"/>
      <c r="E264" s="269"/>
      <c r="F264" s="323"/>
      <c r="G264" s="323"/>
      <c r="H264" s="323"/>
      <c r="I264" s="20"/>
    </row>
    <row r="265" spans="1:9">
      <c r="A265" s="187"/>
      <c r="B265" s="332"/>
      <c r="C265" s="187"/>
      <c r="D265" s="187"/>
      <c r="E265" s="269"/>
      <c r="F265" s="323"/>
      <c r="G265" s="323"/>
      <c r="H265" s="323"/>
      <c r="I265" s="20"/>
    </row>
    <row r="266" spans="1:9">
      <c r="A266" s="187"/>
      <c r="B266" s="332"/>
      <c r="C266" s="187"/>
      <c r="D266" s="187"/>
      <c r="E266" s="269"/>
      <c r="F266" s="323"/>
      <c r="G266" s="323"/>
      <c r="H266" s="323"/>
      <c r="I266" s="20"/>
    </row>
    <row r="267" spans="1:9">
      <c r="A267" s="187"/>
      <c r="B267" s="332"/>
      <c r="C267" s="187"/>
      <c r="D267" s="187"/>
      <c r="E267" s="269"/>
      <c r="F267" s="323"/>
      <c r="G267" s="323"/>
      <c r="H267" s="323"/>
      <c r="I267" s="20"/>
    </row>
    <row r="268" spans="1:9">
      <c r="A268" s="187"/>
      <c r="B268" s="332"/>
      <c r="C268" s="187"/>
      <c r="D268" s="187"/>
      <c r="E268" s="269"/>
      <c r="F268" s="323"/>
      <c r="G268" s="323"/>
      <c r="H268" s="323"/>
      <c r="I268" s="20"/>
    </row>
    <row r="269" spans="1:9">
      <c r="A269" s="187"/>
      <c r="B269" s="332"/>
      <c r="C269" s="187"/>
      <c r="D269" s="187"/>
      <c r="E269" s="269"/>
      <c r="F269" s="323"/>
      <c r="G269" s="323"/>
      <c r="H269" s="323"/>
      <c r="I269" s="20"/>
    </row>
    <row r="270" spans="1:9">
      <c r="A270" s="187"/>
      <c r="B270" s="332"/>
      <c r="C270" s="187"/>
      <c r="D270" s="187"/>
      <c r="E270" s="269"/>
      <c r="F270" s="323"/>
      <c r="G270" s="323"/>
      <c r="H270" s="323"/>
      <c r="I270" s="20"/>
    </row>
    <row r="271" spans="1:9">
      <c r="A271" s="187"/>
      <c r="B271" s="332"/>
      <c r="C271" s="187"/>
      <c r="D271" s="187"/>
      <c r="E271" s="269"/>
      <c r="F271" s="323"/>
      <c r="G271" s="323"/>
      <c r="H271" s="323"/>
      <c r="I271" s="20"/>
    </row>
    <row r="272" spans="1:9">
      <c r="A272" s="187"/>
      <c r="B272" s="332"/>
      <c r="C272" s="187"/>
      <c r="D272" s="187"/>
      <c r="E272" s="269"/>
      <c r="F272" s="323"/>
      <c r="G272" s="323"/>
      <c r="H272" s="323"/>
      <c r="I272" s="20"/>
    </row>
    <row r="273" spans="1:9">
      <c r="A273" s="187"/>
      <c r="B273" s="332"/>
      <c r="C273" s="187"/>
      <c r="D273" s="187"/>
      <c r="E273" s="269"/>
      <c r="F273" s="323"/>
      <c r="G273" s="323"/>
      <c r="H273" s="323"/>
      <c r="I273" s="20"/>
    </row>
    <row r="274" spans="1:9">
      <c r="A274" s="187"/>
      <c r="B274" s="332"/>
      <c r="C274" s="187"/>
      <c r="D274" s="187"/>
      <c r="E274" s="269"/>
      <c r="F274" s="323"/>
      <c r="G274" s="323"/>
      <c r="H274" s="323"/>
      <c r="I274" s="20"/>
    </row>
    <row r="275" spans="1:9">
      <c r="A275" s="187"/>
      <c r="B275" s="332"/>
      <c r="C275" s="187"/>
      <c r="D275" s="187"/>
      <c r="E275" s="269"/>
      <c r="F275" s="323"/>
      <c r="G275" s="323"/>
      <c r="H275" s="323"/>
      <c r="I275" s="20"/>
    </row>
    <row r="276" spans="1:9">
      <c r="A276" s="187"/>
      <c r="B276" s="332"/>
      <c r="C276" s="187"/>
      <c r="D276" s="187"/>
      <c r="E276" s="269"/>
      <c r="F276" s="323"/>
      <c r="G276" s="323"/>
      <c r="H276" s="323"/>
      <c r="I276" s="20"/>
    </row>
    <row r="277" spans="1:9">
      <c r="A277" s="187"/>
      <c r="B277" s="332"/>
      <c r="C277" s="187"/>
      <c r="D277" s="187"/>
      <c r="E277" s="269"/>
      <c r="F277" s="323"/>
      <c r="G277" s="323"/>
      <c r="H277" s="323"/>
      <c r="I277" s="20"/>
    </row>
    <row r="278" spans="1:9">
      <c r="A278" s="187"/>
      <c r="B278" s="332"/>
      <c r="C278" s="187"/>
      <c r="D278" s="187"/>
      <c r="E278" s="269"/>
      <c r="F278" s="323"/>
      <c r="G278" s="323"/>
      <c r="H278" s="323"/>
      <c r="I278" s="20"/>
    </row>
    <row r="279" spans="1:9">
      <c r="A279" s="187"/>
      <c r="B279" s="332"/>
      <c r="C279" s="187"/>
      <c r="D279" s="187"/>
      <c r="E279" s="269"/>
      <c r="F279" s="323"/>
      <c r="G279" s="323"/>
      <c r="H279" s="323"/>
      <c r="I279" s="20"/>
    </row>
    <row r="280" spans="1:9">
      <c r="A280" s="187"/>
      <c r="B280" s="332"/>
      <c r="C280" s="187"/>
      <c r="D280" s="187"/>
      <c r="E280" s="269"/>
      <c r="F280" s="323"/>
      <c r="G280" s="323"/>
      <c r="H280" s="323"/>
      <c r="I280" s="20"/>
    </row>
    <row r="281" spans="1:9">
      <c r="A281" s="187"/>
      <c r="B281" s="332"/>
      <c r="C281" s="187"/>
      <c r="D281" s="187"/>
      <c r="E281" s="269"/>
      <c r="F281" s="323"/>
      <c r="G281" s="323"/>
      <c r="H281" s="323"/>
      <c r="I281" s="20"/>
    </row>
    <row r="282" spans="1:9">
      <c r="A282" s="187"/>
      <c r="B282" s="332"/>
      <c r="C282" s="187"/>
      <c r="D282" s="187"/>
      <c r="E282" s="269"/>
      <c r="F282" s="323"/>
      <c r="G282" s="323"/>
      <c r="H282" s="323"/>
      <c r="I282" s="20"/>
    </row>
    <row r="283" spans="1:9">
      <c r="A283" s="187"/>
      <c r="B283" s="332"/>
      <c r="C283" s="187"/>
      <c r="D283" s="187"/>
      <c r="E283" s="269"/>
      <c r="F283" s="323"/>
      <c r="G283" s="323"/>
      <c r="H283" s="323"/>
      <c r="I283" s="20"/>
    </row>
    <row r="284" spans="1:9">
      <c r="A284" s="187"/>
      <c r="B284" s="332"/>
      <c r="C284" s="187"/>
      <c r="D284" s="187"/>
      <c r="E284" s="269"/>
      <c r="F284" s="323"/>
      <c r="G284" s="323"/>
      <c r="H284" s="323"/>
      <c r="I284" s="20"/>
    </row>
    <row r="285" spans="1:9">
      <c r="A285" s="187"/>
      <c r="B285" s="332"/>
      <c r="C285" s="187"/>
      <c r="D285" s="187"/>
      <c r="E285" s="269"/>
      <c r="F285" s="323"/>
      <c r="G285" s="323"/>
      <c r="H285" s="323"/>
      <c r="I285" s="20"/>
    </row>
    <row r="286" spans="1:9">
      <c r="A286" s="187"/>
      <c r="B286" s="332"/>
      <c r="C286" s="187"/>
      <c r="D286" s="187"/>
      <c r="E286" s="269"/>
      <c r="F286" s="323"/>
      <c r="G286" s="323"/>
      <c r="H286" s="323"/>
      <c r="I286" s="20"/>
    </row>
    <row r="287" spans="1:9">
      <c r="A287" s="187"/>
      <c r="B287" s="332"/>
      <c r="C287" s="187"/>
      <c r="D287" s="187"/>
      <c r="E287" s="269"/>
      <c r="F287" s="323"/>
      <c r="G287" s="323"/>
      <c r="H287" s="323"/>
      <c r="I287" s="20"/>
    </row>
    <row r="288" spans="1:9">
      <c r="A288" s="187"/>
      <c r="B288" s="332"/>
      <c r="C288" s="187"/>
      <c r="D288" s="187"/>
      <c r="E288" s="269"/>
      <c r="F288" s="323"/>
      <c r="G288" s="323"/>
      <c r="H288" s="323"/>
      <c r="I288" s="20"/>
    </row>
    <row r="289" spans="1:9">
      <c r="A289" s="187"/>
      <c r="B289" s="332"/>
      <c r="C289" s="187"/>
      <c r="D289" s="187"/>
      <c r="E289" s="269"/>
      <c r="F289" s="323"/>
      <c r="G289" s="323"/>
      <c r="H289" s="323"/>
      <c r="I289" s="20"/>
    </row>
    <row r="290" spans="1:9">
      <c r="A290" s="187"/>
      <c r="B290" s="332"/>
      <c r="C290" s="187"/>
      <c r="D290" s="187"/>
      <c r="E290" s="269"/>
      <c r="F290" s="323"/>
      <c r="G290" s="323"/>
      <c r="H290" s="323"/>
      <c r="I290" s="20"/>
    </row>
    <row r="291" spans="1:9">
      <c r="A291" s="187"/>
      <c r="B291" s="332"/>
      <c r="C291" s="187"/>
      <c r="D291" s="187"/>
      <c r="E291" s="269"/>
      <c r="F291" s="323"/>
      <c r="G291" s="323"/>
      <c r="H291" s="323"/>
      <c r="I291" s="20"/>
    </row>
    <row r="292" spans="1:9">
      <c r="A292" s="187"/>
      <c r="B292" s="332"/>
      <c r="C292" s="187"/>
      <c r="D292" s="187"/>
      <c r="E292" s="269"/>
      <c r="F292" s="323"/>
      <c r="G292" s="323"/>
      <c r="H292" s="323"/>
      <c r="I292" s="20"/>
    </row>
    <row r="293" spans="1:9">
      <c r="A293" s="187"/>
      <c r="B293" s="332"/>
      <c r="C293" s="187"/>
      <c r="D293" s="187"/>
      <c r="E293" s="269"/>
      <c r="F293" s="323"/>
      <c r="G293" s="323"/>
      <c r="H293" s="323"/>
      <c r="I293" s="20"/>
    </row>
    <row r="294" spans="1:9">
      <c r="A294" s="187"/>
      <c r="B294" s="332"/>
      <c r="C294" s="187"/>
      <c r="D294" s="187"/>
      <c r="E294" s="269"/>
      <c r="F294" s="323"/>
      <c r="G294" s="323"/>
      <c r="H294" s="323"/>
      <c r="I294" s="20"/>
    </row>
    <row r="295" spans="1:9">
      <c r="A295" s="187"/>
      <c r="B295" s="332"/>
      <c r="C295" s="187"/>
      <c r="D295" s="187"/>
      <c r="E295" s="269"/>
      <c r="F295" s="323"/>
      <c r="G295" s="323"/>
      <c r="H295" s="323"/>
      <c r="I295" s="20"/>
    </row>
    <row r="296" spans="1:9">
      <c r="A296" s="187"/>
      <c r="B296" s="332"/>
      <c r="C296" s="187"/>
      <c r="D296" s="187"/>
      <c r="E296" s="269"/>
      <c r="F296" s="323"/>
      <c r="G296" s="323"/>
      <c r="H296" s="323"/>
      <c r="I296" s="20"/>
    </row>
    <row r="297" spans="1:9">
      <c r="A297" s="187"/>
      <c r="B297" s="332"/>
      <c r="C297" s="187"/>
      <c r="D297" s="187"/>
      <c r="E297" s="269"/>
      <c r="F297" s="323"/>
      <c r="G297" s="323"/>
      <c r="H297" s="323"/>
      <c r="I297" s="20"/>
    </row>
    <row r="298" spans="1:9">
      <c r="A298" s="187"/>
      <c r="B298" s="332"/>
      <c r="C298" s="187"/>
      <c r="D298" s="187"/>
      <c r="E298" s="269"/>
      <c r="F298" s="323"/>
      <c r="G298" s="323"/>
      <c r="H298" s="323"/>
      <c r="I298" s="20"/>
    </row>
    <row r="299" spans="1:9">
      <c r="A299" s="187"/>
      <c r="B299" s="332"/>
      <c r="C299" s="187"/>
      <c r="D299" s="187"/>
      <c r="E299" s="269"/>
      <c r="F299" s="323"/>
      <c r="G299" s="323"/>
      <c r="H299" s="323"/>
      <c r="I299" s="20"/>
    </row>
    <row r="300" spans="1:9">
      <c r="A300" s="187"/>
      <c r="B300" s="332"/>
      <c r="C300" s="187"/>
      <c r="D300" s="187"/>
      <c r="E300" s="269"/>
      <c r="F300" s="323"/>
      <c r="G300" s="323"/>
      <c r="H300" s="323"/>
      <c r="I300" s="20"/>
    </row>
    <row r="301" spans="1:9">
      <c r="A301" s="187"/>
      <c r="B301" s="332"/>
      <c r="C301" s="187"/>
      <c r="D301" s="187"/>
      <c r="E301" s="269"/>
      <c r="F301" s="323"/>
      <c r="G301" s="323"/>
      <c r="H301" s="323"/>
      <c r="I301" s="20"/>
    </row>
    <row r="302" spans="1:9">
      <c r="A302" s="187"/>
      <c r="B302" s="332"/>
      <c r="C302" s="187"/>
      <c r="D302" s="187"/>
      <c r="E302" s="269"/>
      <c r="F302" s="323"/>
      <c r="G302" s="323"/>
      <c r="H302" s="323"/>
      <c r="I302" s="20"/>
    </row>
    <row r="303" spans="1:9">
      <c r="A303" s="187"/>
      <c r="B303" s="332"/>
      <c r="C303" s="187"/>
      <c r="D303" s="187"/>
      <c r="E303" s="269"/>
      <c r="F303" s="323"/>
      <c r="G303" s="323"/>
      <c r="H303" s="323"/>
      <c r="I303" s="20"/>
    </row>
    <row r="304" spans="1:9">
      <c r="A304" s="187"/>
      <c r="B304" s="332"/>
      <c r="C304" s="187"/>
      <c r="D304" s="187"/>
      <c r="E304" s="269"/>
      <c r="F304" s="323"/>
      <c r="G304" s="323"/>
      <c r="H304" s="323"/>
      <c r="I304" s="20"/>
    </row>
    <row r="305" spans="1:9">
      <c r="A305" s="187"/>
      <c r="B305" s="332"/>
      <c r="C305" s="187"/>
      <c r="D305" s="187"/>
      <c r="E305" s="269"/>
      <c r="F305" s="323"/>
      <c r="G305" s="323"/>
      <c r="H305" s="323"/>
      <c r="I305" s="20"/>
    </row>
    <row r="306" spans="1:9">
      <c r="A306" s="187"/>
      <c r="B306" s="332"/>
      <c r="C306" s="187"/>
      <c r="D306" s="187"/>
      <c r="E306" s="269"/>
      <c r="F306" s="323"/>
      <c r="G306" s="323"/>
      <c r="H306" s="323"/>
      <c r="I306" s="20"/>
    </row>
    <row r="307" spans="1:9">
      <c r="A307" s="187"/>
      <c r="B307" s="332"/>
      <c r="C307" s="187"/>
      <c r="D307" s="187"/>
      <c r="E307" s="269"/>
      <c r="F307" s="323"/>
      <c r="G307" s="323"/>
      <c r="H307" s="323"/>
      <c r="I307" s="20"/>
    </row>
    <row r="308" spans="1:9">
      <c r="A308" s="187"/>
      <c r="B308" s="332"/>
      <c r="C308" s="187"/>
      <c r="D308" s="187"/>
      <c r="E308" s="269"/>
      <c r="F308" s="323"/>
      <c r="G308" s="323"/>
      <c r="H308" s="323"/>
      <c r="I308" s="20"/>
    </row>
    <row r="309" spans="1:9">
      <c r="A309" s="187"/>
      <c r="B309" s="332"/>
      <c r="C309" s="187"/>
      <c r="D309" s="187"/>
      <c r="E309" s="269"/>
      <c r="F309" s="323"/>
      <c r="G309" s="323"/>
      <c r="H309" s="323"/>
      <c r="I309" s="20"/>
    </row>
    <row r="310" spans="1:9">
      <c r="A310" s="187"/>
      <c r="B310" s="332"/>
      <c r="C310" s="187"/>
      <c r="D310" s="187"/>
      <c r="E310" s="269"/>
      <c r="F310" s="323"/>
      <c r="G310" s="323"/>
      <c r="H310" s="323"/>
      <c r="I310" s="20"/>
    </row>
    <row r="311" spans="1:9">
      <c r="A311" s="187"/>
      <c r="B311" s="332"/>
      <c r="C311" s="187"/>
      <c r="D311" s="187"/>
      <c r="E311" s="269"/>
      <c r="F311" s="323"/>
      <c r="G311" s="323"/>
      <c r="H311" s="323"/>
      <c r="I311" s="20"/>
    </row>
    <row r="312" spans="1:9">
      <c r="A312" s="187"/>
      <c r="B312" s="332"/>
      <c r="C312" s="187"/>
      <c r="D312" s="187"/>
      <c r="E312" s="269"/>
      <c r="F312" s="323"/>
      <c r="G312" s="323"/>
      <c r="H312" s="323"/>
      <c r="I312" s="20"/>
    </row>
    <row r="313" spans="1:9">
      <c r="A313" s="187"/>
      <c r="B313" s="332"/>
      <c r="C313" s="187"/>
      <c r="D313" s="187"/>
      <c r="E313" s="269"/>
      <c r="F313" s="323"/>
      <c r="G313" s="323"/>
      <c r="H313" s="323"/>
      <c r="I313" s="20"/>
    </row>
    <row r="314" spans="1:9">
      <c r="A314" s="187"/>
      <c r="B314" s="332"/>
      <c r="C314" s="187"/>
      <c r="D314" s="187"/>
      <c r="E314" s="269"/>
      <c r="F314" s="323"/>
      <c r="G314" s="323"/>
      <c r="H314" s="323"/>
      <c r="I314" s="20"/>
    </row>
    <row r="315" spans="1:9">
      <c r="A315" s="187"/>
      <c r="B315" s="332"/>
      <c r="C315" s="187"/>
      <c r="D315" s="187"/>
      <c r="E315" s="269"/>
      <c r="F315" s="323"/>
      <c r="G315" s="323"/>
      <c r="H315" s="323"/>
      <c r="I315" s="20"/>
    </row>
    <row r="316" spans="1:9">
      <c r="A316" s="187"/>
      <c r="B316" s="332"/>
      <c r="C316" s="187"/>
      <c r="D316" s="187"/>
      <c r="E316" s="269"/>
      <c r="F316" s="323"/>
      <c r="G316" s="323"/>
      <c r="H316" s="323"/>
      <c r="I316" s="20"/>
    </row>
    <row r="317" spans="1:9">
      <c r="A317" s="187"/>
      <c r="B317" s="332"/>
      <c r="C317" s="187"/>
      <c r="D317" s="187"/>
      <c r="E317" s="269"/>
      <c r="F317" s="323"/>
      <c r="G317" s="323"/>
      <c r="H317" s="323"/>
      <c r="I317" s="20"/>
    </row>
    <row r="318" spans="1:9">
      <c r="A318" s="187"/>
      <c r="B318" s="332"/>
      <c r="C318" s="187"/>
      <c r="D318" s="187"/>
      <c r="E318" s="269"/>
      <c r="F318" s="323"/>
      <c r="G318" s="323"/>
      <c r="H318" s="323"/>
      <c r="I318" s="20"/>
    </row>
    <row r="319" spans="1:9">
      <c r="A319" s="187"/>
      <c r="B319" s="332"/>
      <c r="C319" s="187"/>
      <c r="D319" s="187"/>
      <c r="E319" s="269"/>
      <c r="F319" s="323"/>
      <c r="G319" s="323"/>
      <c r="H319" s="323"/>
      <c r="I319" s="20"/>
    </row>
    <row r="320" spans="1:9">
      <c r="A320" s="187"/>
      <c r="B320" s="332"/>
      <c r="C320" s="187"/>
      <c r="D320" s="187"/>
      <c r="E320" s="269"/>
      <c r="F320" s="323"/>
      <c r="G320" s="323"/>
      <c r="H320" s="323"/>
      <c r="I320" s="20"/>
    </row>
    <row r="321" spans="1:9">
      <c r="A321" s="187"/>
      <c r="B321" s="332"/>
      <c r="C321" s="187"/>
      <c r="D321" s="187"/>
      <c r="E321" s="269"/>
      <c r="F321" s="323"/>
      <c r="G321" s="323"/>
      <c r="H321" s="323"/>
      <c r="I321" s="20"/>
    </row>
    <row r="322" spans="1:9">
      <c r="A322" s="187"/>
      <c r="B322" s="332"/>
      <c r="C322" s="187"/>
      <c r="D322" s="187"/>
      <c r="E322" s="269"/>
      <c r="F322" s="323"/>
      <c r="G322" s="323"/>
      <c r="H322" s="323"/>
      <c r="I322" s="20"/>
    </row>
    <row r="323" spans="1:9">
      <c r="A323" s="187"/>
      <c r="B323" s="332"/>
      <c r="C323" s="187"/>
      <c r="D323" s="187"/>
      <c r="E323" s="269"/>
      <c r="F323" s="323"/>
      <c r="G323" s="323"/>
      <c r="H323" s="323"/>
      <c r="I323" s="20"/>
    </row>
    <row r="324" spans="1:9">
      <c r="A324" s="187"/>
      <c r="B324" s="332"/>
      <c r="C324" s="187"/>
      <c r="D324" s="187"/>
      <c r="E324" s="269"/>
      <c r="F324" s="323"/>
      <c r="G324" s="323"/>
      <c r="H324" s="323"/>
      <c r="I324" s="20"/>
    </row>
    <row r="325" spans="1:9">
      <c r="A325" s="187"/>
      <c r="B325" s="332"/>
      <c r="C325" s="187"/>
      <c r="D325" s="187"/>
      <c r="E325" s="269"/>
      <c r="F325" s="323"/>
      <c r="G325" s="323"/>
      <c r="H325" s="323"/>
      <c r="I325" s="20"/>
    </row>
    <row r="326" spans="1:9">
      <c r="A326" s="187"/>
      <c r="B326" s="332"/>
      <c r="C326" s="187"/>
      <c r="D326" s="187"/>
      <c r="E326" s="269"/>
      <c r="F326" s="323"/>
      <c r="G326" s="323"/>
      <c r="H326" s="323"/>
      <c r="I326" s="20"/>
    </row>
    <row r="327" spans="1:9">
      <c r="A327" s="187"/>
      <c r="B327" s="332"/>
      <c r="C327" s="187"/>
      <c r="D327" s="187"/>
      <c r="E327" s="269"/>
      <c r="F327" s="323"/>
      <c r="G327" s="323"/>
      <c r="H327" s="323"/>
      <c r="I327" s="20"/>
    </row>
    <row r="328" spans="1:9">
      <c r="A328" s="187"/>
      <c r="B328" s="332"/>
      <c r="C328" s="187"/>
      <c r="D328" s="187"/>
      <c r="E328" s="269"/>
      <c r="F328" s="323"/>
      <c r="G328" s="323"/>
      <c r="H328" s="323"/>
      <c r="I328" s="20"/>
    </row>
    <row r="329" spans="1:9">
      <c r="A329" s="187"/>
      <c r="B329" s="332"/>
      <c r="C329" s="187"/>
      <c r="D329" s="187"/>
      <c r="E329" s="269"/>
      <c r="F329" s="323"/>
      <c r="G329" s="323"/>
      <c r="H329" s="323"/>
      <c r="I329" s="20"/>
    </row>
    <row r="330" spans="1:9">
      <c r="A330" s="187"/>
      <c r="B330" s="332"/>
      <c r="C330" s="187"/>
      <c r="D330" s="187"/>
      <c r="E330" s="269"/>
      <c r="F330" s="323"/>
      <c r="G330" s="323"/>
      <c r="H330" s="323"/>
      <c r="I330" s="20"/>
    </row>
    <row r="331" spans="1:9">
      <c r="A331" s="187"/>
      <c r="B331" s="332"/>
      <c r="C331" s="187"/>
      <c r="D331" s="187"/>
      <c r="E331" s="269"/>
      <c r="F331" s="323"/>
      <c r="G331" s="323"/>
      <c r="H331" s="323"/>
      <c r="I331" s="20"/>
    </row>
    <row r="332" spans="1:9">
      <c r="A332" s="187"/>
      <c r="B332" s="332"/>
      <c r="C332" s="187"/>
      <c r="D332" s="187"/>
      <c r="E332" s="269"/>
      <c r="F332" s="323"/>
      <c r="G332" s="323"/>
      <c r="H332" s="323"/>
      <c r="I332" s="20"/>
    </row>
    <row r="333" spans="1:9">
      <c r="A333" s="187"/>
      <c r="B333" s="332"/>
      <c r="C333" s="187"/>
      <c r="D333" s="187"/>
      <c r="E333" s="269"/>
      <c r="F333" s="323"/>
      <c r="G333" s="323"/>
      <c r="H333" s="323"/>
      <c r="I333" s="20"/>
    </row>
    <row r="334" spans="1:9">
      <c r="A334" s="187"/>
      <c r="B334" s="332"/>
      <c r="C334" s="187"/>
      <c r="D334" s="187"/>
      <c r="E334" s="269"/>
      <c r="F334" s="323"/>
      <c r="G334" s="323"/>
      <c r="H334" s="323"/>
      <c r="I334" s="20"/>
    </row>
    <row r="335" spans="1:9">
      <c r="A335" s="187"/>
      <c r="B335" s="332"/>
      <c r="C335" s="187"/>
      <c r="D335" s="187"/>
      <c r="E335" s="269"/>
      <c r="F335" s="323"/>
      <c r="G335" s="323"/>
      <c r="H335" s="323"/>
      <c r="I335" s="20"/>
    </row>
    <row r="336" spans="1:9">
      <c r="A336" s="187"/>
      <c r="B336" s="332"/>
      <c r="C336" s="187"/>
      <c r="D336" s="187"/>
      <c r="E336" s="269"/>
      <c r="F336" s="323"/>
      <c r="G336" s="323"/>
      <c r="H336" s="323"/>
      <c r="I336" s="20"/>
    </row>
    <row r="337" spans="1:9">
      <c r="A337" s="187"/>
      <c r="B337" s="332"/>
      <c r="C337" s="187"/>
      <c r="D337" s="187"/>
      <c r="E337" s="269"/>
      <c r="F337" s="323"/>
      <c r="G337" s="323"/>
      <c r="H337" s="323"/>
      <c r="I337" s="20"/>
    </row>
    <row r="338" spans="1:9">
      <c r="A338" s="187"/>
      <c r="B338" s="332"/>
      <c r="C338" s="187"/>
      <c r="D338" s="187"/>
      <c r="E338" s="269"/>
      <c r="F338" s="323"/>
      <c r="G338" s="323"/>
      <c r="H338" s="323"/>
      <c r="I338" s="20"/>
    </row>
    <row r="339" spans="1:9">
      <c r="A339" s="187"/>
      <c r="B339" s="332"/>
      <c r="C339" s="187"/>
      <c r="D339" s="187"/>
      <c r="E339" s="269"/>
      <c r="F339" s="323"/>
      <c r="G339" s="323"/>
      <c r="H339" s="323"/>
      <c r="I339" s="20"/>
    </row>
    <row r="340" spans="1:9">
      <c r="A340" s="187"/>
      <c r="B340" s="332"/>
      <c r="C340" s="187"/>
      <c r="D340" s="187"/>
      <c r="E340" s="269"/>
      <c r="F340" s="323"/>
      <c r="G340" s="323"/>
      <c r="H340" s="323"/>
      <c r="I340" s="20"/>
    </row>
    <row r="341" spans="1:9">
      <c r="A341" s="187"/>
      <c r="B341" s="332"/>
      <c r="C341" s="187"/>
      <c r="D341" s="187"/>
      <c r="E341" s="269"/>
      <c r="F341" s="323"/>
      <c r="G341" s="323"/>
      <c r="H341" s="323"/>
      <c r="I341" s="20"/>
    </row>
    <row r="342" spans="1:9">
      <c r="A342" s="187"/>
      <c r="B342" s="332"/>
      <c r="C342" s="187"/>
      <c r="D342" s="187"/>
      <c r="E342" s="269"/>
      <c r="F342" s="323"/>
      <c r="G342" s="323"/>
      <c r="H342" s="323"/>
      <c r="I342" s="20"/>
    </row>
    <row r="343" spans="1:9">
      <c r="A343" s="187"/>
      <c r="B343" s="332"/>
      <c r="C343" s="187"/>
      <c r="D343" s="187"/>
      <c r="E343" s="269"/>
      <c r="F343" s="323"/>
      <c r="G343" s="323"/>
      <c r="H343" s="323"/>
      <c r="I343" s="20"/>
    </row>
    <row r="344" spans="1:9">
      <c r="A344" s="187"/>
      <c r="B344" s="332"/>
      <c r="C344" s="187"/>
      <c r="D344" s="187"/>
      <c r="E344" s="269"/>
      <c r="F344" s="323"/>
      <c r="G344" s="323"/>
      <c r="H344" s="323"/>
      <c r="I344" s="20"/>
    </row>
    <row r="345" spans="1:9">
      <c r="A345" s="187"/>
      <c r="B345" s="332"/>
      <c r="C345" s="187"/>
      <c r="D345" s="187"/>
      <c r="E345" s="269"/>
      <c r="F345" s="323"/>
      <c r="G345" s="323"/>
      <c r="H345" s="323"/>
      <c r="I345" s="20"/>
    </row>
    <row r="346" spans="1:9">
      <c r="A346" s="187"/>
      <c r="B346" s="332"/>
      <c r="C346" s="187"/>
      <c r="D346" s="187"/>
      <c r="E346" s="269"/>
      <c r="F346" s="323"/>
      <c r="G346" s="323"/>
      <c r="H346" s="323"/>
      <c r="I346" s="20"/>
    </row>
    <row r="347" spans="1:9">
      <c r="A347" s="187"/>
      <c r="B347" s="332"/>
      <c r="C347" s="187"/>
      <c r="D347" s="187"/>
      <c r="E347" s="269"/>
      <c r="F347" s="323"/>
      <c r="G347" s="323"/>
      <c r="H347" s="323"/>
      <c r="I347" s="20"/>
    </row>
    <row r="348" spans="1:9">
      <c r="A348" s="187"/>
      <c r="B348" s="332"/>
      <c r="C348" s="187"/>
      <c r="D348" s="187"/>
      <c r="E348" s="269"/>
      <c r="F348" s="323"/>
      <c r="G348" s="323"/>
      <c r="H348" s="323"/>
      <c r="I348" s="20"/>
    </row>
    <row r="349" spans="1:9">
      <c r="A349" s="187"/>
      <c r="B349" s="332"/>
      <c r="C349" s="187"/>
      <c r="D349" s="187"/>
      <c r="E349" s="269"/>
      <c r="F349" s="323"/>
      <c r="G349" s="323"/>
      <c r="H349" s="323"/>
      <c r="I349" s="20"/>
    </row>
    <row r="350" spans="1:9">
      <c r="A350" s="187"/>
      <c r="B350" s="332"/>
      <c r="C350" s="187"/>
      <c r="D350" s="187"/>
      <c r="E350" s="269"/>
      <c r="F350" s="323"/>
      <c r="G350" s="323"/>
      <c r="H350" s="323"/>
      <c r="I350" s="20"/>
    </row>
    <row r="351" spans="1:9">
      <c r="A351" s="187"/>
      <c r="B351" s="332"/>
      <c r="C351" s="187"/>
      <c r="D351" s="187"/>
      <c r="E351" s="269"/>
      <c r="F351" s="323"/>
      <c r="G351" s="323"/>
      <c r="H351" s="323"/>
      <c r="I351" s="20"/>
    </row>
    <row r="352" spans="1:9">
      <c r="A352" s="187"/>
      <c r="B352" s="332"/>
      <c r="C352" s="187"/>
      <c r="D352" s="187"/>
      <c r="E352" s="269"/>
      <c r="F352" s="323"/>
      <c r="G352" s="323"/>
      <c r="H352" s="323"/>
      <c r="I352" s="20"/>
    </row>
    <row r="353" spans="1:9">
      <c r="A353" s="187"/>
      <c r="B353" s="332"/>
      <c r="C353" s="187"/>
      <c r="D353" s="187"/>
      <c r="E353" s="269"/>
      <c r="F353" s="323"/>
      <c r="G353" s="323"/>
      <c r="H353" s="323"/>
      <c r="I353" s="20"/>
    </row>
    <row r="354" spans="1:9">
      <c r="A354" s="187"/>
      <c r="B354" s="332"/>
      <c r="C354" s="187"/>
      <c r="D354" s="187"/>
      <c r="E354" s="269"/>
      <c r="F354" s="323"/>
      <c r="G354" s="323"/>
      <c r="H354" s="323"/>
      <c r="I354" s="20"/>
    </row>
    <row r="355" spans="1:9">
      <c r="A355" s="187"/>
      <c r="B355" s="332"/>
      <c r="C355" s="187"/>
      <c r="D355" s="187"/>
      <c r="E355" s="269"/>
      <c r="F355" s="323"/>
      <c r="G355" s="323"/>
      <c r="H355" s="323"/>
      <c r="I355" s="20"/>
    </row>
    <row r="356" spans="1:9">
      <c r="A356" s="187"/>
      <c r="B356" s="332"/>
      <c r="C356" s="187"/>
      <c r="D356" s="187"/>
      <c r="E356" s="269"/>
      <c r="F356" s="323"/>
      <c r="G356" s="323"/>
      <c r="H356" s="323"/>
      <c r="I356" s="20"/>
    </row>
    <row r="357" spans="1:9">
      <c r="A357" s="187"/>
      <c r="B357" s="332"/>
      <c r="C357" s="187"/>
      <c r="D357" s="187"/>
      <c r="E357" s="269"/>
      <c r="F357" s="323"/>
      <c r="G357" s="323"/>
      <c r="H357" s="323"/>
      <c r="I357" s="20"/>
    </row>
    <row r="358" spans="1:9">
      <c r="A358" s="187"/>
      <c r="B358" s="332"/>
      <c r="C358" s="187"/>
      <c r="D358" s="187"/>
      <c r="E358" s="269"/>
      <c r="F358" s="323"/>
      <c r="G358" s="323"/>
      <c r="H358" s="323"/>
      <c r="I358" s="20"/>
    </row>
    <row r="359" spans="1:9">
      <c r="A359" s="187"/>
      <c r="B359" s="332"/>
      <c r="C359" s="187"/>
      <c r="D359" s="187"/>
      <c r="E359" s="269"/>
      <c r="F359" s="323"/>
      <c r="G359" s="323"/>
      <c r="H359" s="323"/>
      <c r="I359" s="20"/>
    </row>
    <row r="360" spans="1:9">
      <c r="A360" s="187"/>
      <c r="B360" s="332"/>
      <c r="C360" s="187"/>
      <c r="D360" s="187"/>
      <c r="E360" s="269"/>
      <c r="F360" s="323"/>
      <c r="G360" s="323"/>
      <c r="H360" s="323"/>
      <c r="I360" s="20"/>
    </row>
    <row r="361" spans="1:9">
      <c r="A361" s="187"/>
      <c r="B361" s="332"/>
      <c r="C361" s="187"/>
      <c r="D361" s="187"/>
      <c r="E361" s="269"/>
      <c r="F361" s="323"/>
      <c r="G361" s="323"/>
      <c r="H361" s="323"/>
      <c r="I361" s="20"/>
    </row>
    <row r="362" spans="1:9">
      <c r="A362" s="187"/>
      <c r="B362" s="332"/>
      <c r="C362" s="187"/>
      <c r="D362" s="187"/>
      <c r="E362" s="269"/>
      <c r="F362" s="323"/>
      <c r="G362" s="323"/>
      <c r="H362" s="323"/>
      <c r="I362" s="20"/>
    </row>
    <row r="363" spans="1:9">
      <c r="A363" s="187"/>
      <c r="B363" s="332"/>
      <c r="C363" s="187"/>
      <c r="D363" s="187"/>
      <c r="E363" s="269"/>
      <c r="F363" s="323"/>
      <c r="G363" s="323"/>
      <c r="H363" s="323"/>
      <c r="I363" s="20"/>
    </row>
    <row r="364" spans="1:9">
      <c r="A364" s="187"/>
      <c r="B364" s="332"/>
      <c r="C364" s="187"/>
      <c r="D364" s="187"/>
      <c r="E364" s="269"/>
      <c r="F364" s="323"/>
      <c r="G364" s="323"/>
      <c r="H364" s="323"/>
      <c r="I364" s="20"/>
    </row>
    <row r="365" spans="1:9">
      <c r="A365" s="187"/>
      <c r="B365" s="332"/>
      <c r="C365" s="187"/>
      <c r="D365" s="187"/>
      <c r="E365" s="269"/>
      <c r="F365" s="323"/>
      <c r="G365" s="323"/>
      <c r="H365" s="323"/>
      <c r="I365" s="20"/>
    </row>
    <row r="366" spans="1:9">
      <c r="A366" s="187"/>
      <c r="B366" s="332"/>
      <c r="C366" s="187"/>
      <c r="D366" s="187"/>
      <c r="E366" s="269"/>
      <c r="F366" s="323"/>
      <c r="G366" s="323"/>
      <c r="H366" s="323"/>
      <c r="I366" s="20"/>
    </row>
    <row r="367" spans="1:9">
      <c r="A367" s="187"/>
      <c r="B367" s="332"/>
      <c r="C367" s="187"/>
      <c r="D367" s="187"/>
      <c r="E367" s="269"/>
      <c r="F367" s="323"/>
      <c r="G367" s="323"/>
      <c r="H367" s="323"/>
      <c r="I367" s="20"/>
    </row>
    <row r="368" spans="1:9">
      <c r="A368" s="187"/>
      <c r="B368" s="332"/>
      <c r="C368" s="187"/>
      <c r="D368" s="187"/>
      <c r="E368" s="269"/>
      <c r="F368" s="323"/>
      <c r="G368" s="323"/>
      <c r="H368" s="323"/>
      <c r="I368" s="20"/>
    </row>
    <row r="369" spans="1:9">
      <c r="A369" s="187"/>
      <c r="B369" s="332"/>
      <c r="C369" s="187"/>
      <c r="D369" s="187"/>
      <c r="E369" s="269"/>
      <c r="F369" s="323"/>
      <c r="G369" s="323"/>
      <c r="H369" s="323"/>
      <c r="I369" s="20"/>
    </row>
    <row r="370" spans="1:9">
      <c r="A370" s="187"/>
      <c r="B370" s="332"/>
      <c r="C370" s="187"/>
      <c r="D370" s="187"/>
      <c r="E370" s="269"/>
      <c r="F370" s="323"/>
      <c r="G370" s="323"/>
      <c r="H370" s="323"/>
      <c r="I370" s="20"/>
    </row>
    <row r="371" spans="1:9">
      <c r="A371" s="187"/>
      <c r="B371" s="332"/>
      <c r="C371" s="187"/>
      <c r="D371" s="187"/>
      <c r="E371" s="269"/>
      <c r="F371" s="323"/>
      <c r="G371" s="323"/>
      <c r="H371" s="323"/>
      <c r="I371" s="20"/>
    </row>
    <row r="372" spans="1:9">
      <c r="A372" s="187"/>
      <c r="B372" s="332"/>
      <c r="C372" s="187"/>
      <c r="D372" s="187"/>
      <c r="E372" s="269"/>
      <c r="F372" s="323"/>
      <c r="G372" s="323"/>
      <c r="H372" s="323"/>
      <c r="I372" s="20"/>
    </row>
    <row r="373" spans="1:9">
      <c r="A373" s="187"/>
      <c r="B373" s="332"/>
      <c r="C373" s="187"/>
      <c r="D373" s="187"/>
      <c r="E373" s="269"/>
      <c r="F373" s="323"/>
      <c r="G373" s="323"/>
      <c r="H373" s="323"/>
      <c r="I373" s="20"/>
    </row>
    <row r="374" spans="1:9">
      <c r="A374" s="187"/>
      <c r="B374" s="332"/>
      <c r="C374" s="187"/>
      <c r="D374" s="187"/>
      <c r="E374" s="269"/>
      <c r="F374" s="323"/>
      <c r="G374" s="323"/>
      <c r="H374" s="323"/>
      <c r="I374" s="20"/>
    </row>
    <row r="375" spans="1:9">
      <c r="A375" s="187"/>
      <c r="B375" s="332"/>
      <c r="C375" s="187"/>
      <c r="D375" s="187"/>
      <c r="E375" s="269"/>
      <c r="F375" s="323"/>
      <c r="G375" s="323"/>
      <c r="H375" s="323"/>
      <c r="I375" s="20"/>
    </row>
    <row r="376" spans="1:9">
      <c r="A376" s="187"/>
      <c r="B376" s="332"/>
      <c r="C376" s="187"/>
      <c r="D376" s="187"/>
      <c r="E376" s="269"/>
      <c r="F376" s="323"/>
      <c r="G376" s="323"/>
      <c r="H376" s="323"/>
      <c r="I376" s="20"/>
    </row>
    <row r="377" spans="1:9">
      <c r="A377" s="187"/>
      <c r="B377" s="332"/>
      <c r="C377" s="187"/>
      <c r="D377" s="187"/>
      <c r="E377" s="269"/>
      <c r="F377" s="323"/>
      <c r="G377" s="323"/>
      <c r="H377" s="323"/>
      <c r="I377" s="20"/>
    </row>
    <row r="378" spans="1:9">
      <c r="A378" s="187"/>
      <c r="B378" s="332"/>
      <c r="C378" s="187"/>
      <c r="D378" s="187"/>
      <c r="E378" s="269"/>
      <c r="F378" s="323"/>
      <c r="G378" s="323"/>
      <c r="H378" s="323"/>
      <c r="I378" s="20"/>
    </row>
    <row r="379" spans="1:9">
      <c r="A379" s="187"/>
      <c r="B379" s="332"/>
      <c r="C379" s="187"/>
      <c r="D379" s="187"/>
      <c r="E379" s="269"/>
      <c r="F379" s="323"/>
      <c r="G379" s="323"/>
      <c r="H379" s="323"/>
      <c r="I379" s="20"/>
    </row>
    <row r="380" spans="1:9">
      <c r="A380" s="187"/>
      <c r="B380" s="332"/>
      <c r="C380" s="187"/>
      <c r="D380" s="187"/>
      <c r="E380" s="269"/>
      <c r="F380" s="323"/>
      <c r="G380" s="323"/>
      <c r="H380" s="323"/>
      <c r="I380" s="20"/>
    </row>
    <row r="381" spans="1:9">
      <c r="A381" s="187"/>
      <c r="B381" s="332"/>
      <c r="C381" s="187"/>
      <c r="D381" s="187"/>
      <c r="E381" s="269"/>
      <c r="F381" s="323"/>
      <c r="G381" s="323"/>
      <c r="H381" s="323"/>
      <c r="I381" s="20"/>
    </row>
    <row r="382" spans="1:9">
      <c r="A382" s="187"/>
      <c r="B382" s="332"/>
      <c r="C382" s="187"/>
      <c r="D382" s="187"/>
      <c r="E382" s="269"/>
      <c r="F382" s="323"/>
      <c r="G382" s="323"/>
      <c r="H382" s="323"/>
      <c r="I382" s="20"/>
    </row>
    <row r="383" spans="1:9">
      <c r="A383" s="187"/>
      <c r="B383" s="332"/>
      <c r="C383" s="187"/>
      <c r="D383" s="187"/>
      <c r="E383" s="269"/>
      <c r="F383" s="323"/>
      <c r="G383" s="323"/>
      <c r="H383" s="323"/>
      <c r="I383" s="20"/>
    </row>
    <row r="384" spans="1:9">
      <c r="A384" s="187"/>
      <c r="B384" s="332"/>
      <c r="C384" s="187"/>
      <c r="D384" s="187"/>
      <c r="E384" s="269"/>
      <c r="F384" s="323"/>
      <c r="G384" s="323"/>
      <c r="H384" s="323"/>
      <c r="I384" s="20"/>
    </row>
    <row r="385" spans="1:9">
      <c r="A385" s="187"/>
      <c r="B385" s="332"/>
      <c r="C385" s="187"/>
      <c r="D385" s="187"/>
      <c r="E385" s="269"/>
      <c r="F385" s="323"/>
      <c r="G385" s="323"/>
      <c r="H385" s="323"/>
      <c r="I385" s="20"/>
    </row>
    <row r="386" spans="1:9">
      <c r="A386" s="187"/>
      <c r="B386" s="332"/>
      <c r="C386" s="187"/>
      <c r="D386" s="187"/>
      <c r="E386" s="269"/>
      <c r="F386" s="323"/>
      <c r="G386" s="323"/>
      <c r="H386" s="323"/>
      <c r="I386" s="20"/>
    </row>
    <row r="387" spans="1:9">
      <c r="A387" s="187"/>
      <c r="B387" s="332"/>
      <c r="C387" s="187"/>
      <c r="D387" s="187"/>
      <c r="E387" s="269"/>
      <c r="F387" s="323"/>
      <c r="G387" s="323"/>
      <c r="H387" s="323"/>
      <c r="I387" s="20"/>
    </row>
    <row r="388" spans="1:9">
      <c r="A388" s="187"/>
      <c r="B388" s="332"/>
      <c r="C388" s="187"/>
      <c r="D388" s="187"/>
      <c r="E388" s="269"/>
      <c r="F388" s="323"/>
      <c r="G388" s="323"/>
      <c r="H388" s="323"/>
      <c r="I388" s="20"/>
    </row>
    <row r="389" spans="1:9">
      <c r="A389" s="187"/>
      <c r="B389" s="332"/>
      <c r="C389" s="187"/>
      <c r="D389" s="187"/>
      <c r="E389" s="269"/>
      <c r="F389" s="323"/>
      <c r="G389" s="323"/>
      <c r="H389" s="323"/>
      <c r="I389" s="20"/>
    </row>
    <row r="390" spans="1:9">
      <c r="A390" s="187"/>
      <c r="B390" s="332"/>
      <c r="C390" s="187"/>
      <c r="D390" s="187"/>
      <c r="E390" s="269"/>
      <c r="F390" s="323"/>
      <c r="G390" s="323"/>
      <c r="H390" s="323"/>
      <c r="I390" s="20"/>
    </row>
    <row r="391" spans="1:9">
      <c r="A391" s="187"/>
      <c r="B391" s="332"/>
      <c r="C391" s="187"/>
      <c r="D391" s="187"/>
      <c r="E391" s="269"/>
      <c r="F391" s="323"/>
      <c r="G391" s="323"/>
      <c r="H391" s="323"/>
      <c r="I391" s="20"/>
    </row>
    <row r="392" spans="1:9">
      <c r="A392" s="187"/>
      <c r="B392" s="332"/>
      <c r="C392" s="187"/>
      <c r="D392" s="187"/>
      <c r="E392" s="269"/>
      <c r="F392" s="323"/>
      <c r="G392" s="323"/>
      <c r="H392" s="323"/>
      <c r="I392" s="20"/>
    </row>
    <row r="393" spans="1:9">
      <c r="A393" s="187"/>
      <c r="B393" s="332"/>
      <c r="C393" s="187"/>
      <c r="D393" s="187"/>
      <c r="E393" s="269"/>
      <c r="F393" s="323"/>
      <c r="G393" s="323"/>
      <c r="H393" s="323"/>
      <c r="I393" s="20"/>
    </row>
  </sheetData>
  <sheetProtection password="CC39" sheet="1" objects="1" scenarios="1"/>
  <mergeCells count="20">
    <mergeCell ref="A1:B1"/>
    <mergeCell ref="C1:H1"/>
    <mergeCell ref="C13:D13"/>
    <mergeCell ref="C10:D10"/>
    <mergeCell ref="D11:E11"/>
    <mergeCell ref="C12:D12"/>
    <mergeCell ref="C41:D41"/>
    <mergeCell ref="C47:D47"/>
    <mergeCell ref="C50:D50"/>
    <mergeCell ref="C21:D21"/>
    <mergeCell ref="C28:D28"/>
    <mergeCell ref="C35:D35"/>
    <mergeCell ref="C39:D39"/>
    <mergeCell ref="C49:D49"/>
    <mergeCell ref="C18:D18"/>
    <mergeCell ref="C20:D20"/>
    <mergeCell ref="C32:D32"/>
    <mergeCell ref="C34:D34"/>
    <mergeCell ref="C25:D25"/>
    <mergeCell ref="C27:D27"/>
  </mergeCells>
  <phoneticPr fontId="36" type="noConversion"/>
  <printOptions horizontalCentered="1"/>
  <pageMargins left="0.39370078740157483" right="0.39370078740157483" top="0.98425196850393704" bottom="0.59055118110236227" header="0.11811023622047245" footer="0.31496062992125984"/>
  <pageSetup paperSize="9" orientation="landscape" r:id="rId1"/>
  <headerFooter>
    <oddFooter>&amp;L&amp;"Calibri,Regular"&amp;K000000&amp;F&amp;C&amp;A&amp;R&amp;"Calibri,Regular"&amp;K000000&amp;P</oddFooter>
  </headerFooter>
  <rowBreaks count="1" manualBreakCount="1">
    <brk id="43" max="7" man="1"/>
  </rowBreaks>
</worksheet>
</file>

<file path=xl/worksheets/sheet19.xml><?xml version="1.0" encoding="utf-8"?>
<worksheet xmlns="http://schemas.openxmlformats.org/spreadsheetml/2006/main" xmlns:r="http://schemas.openxmlformats.org/officeDocument/2006/relationships">
  <dimension ref="A1:J384"/>
  <sheetViews>
    <sheetView showZeros="0" zoomScaleNormal="100" zoomScaleSheetLayoutView="110" zoomScalePageLayoutView="125" workbookViewId="0">
      <selection activeCell="C2" sqref="C2"/>
    </sheetView>
  </sheetViews>
  <sheetFormatPr defaultColWidth="8.85546875" defaultRowHeight="12.75"/>
  <cols>
    <col min="1" max="1" width="5.42578125" style="59" customWidth="1"/>
    <col min="2" max="2" width="9.7109375" style="333" customWidth="1"/>
    <col min="3" max="4" width="42.85546875" style="59" customWidth="1"/>
    <col min="5" max="5" width="5.7109375" style="339" customWidth="1"/>
    <col min="6" max="6" width="8.28515625" style="122" customWidth="1"/>
    <col min="7" max="7" width="9.42578125" style="122" customWidth="1"/>
    <col min="8" max="8" width="13.7109375" style="122" customWidth="1"/>
    <col min="9" max="9" width="5.28515625" style="17" customWidth="1"/>
    <col min="10" max="10" width="40" style="17" customWidth="1"/>
    <col min="11" max="11" width="31.140625" style="17" customWidth="1"/>
    <col min="12" max="16384" width="8.85546875" style="17"/>
  </cols>
  <sheetData>
    <row r="1" spans="1:10" s="61" customFormat="1" ht="43.5" customHeight="1">
      <c r="A1" s="982" t="s">
        <v>327</v>
      </c>
      <c r="B1" s="982"/>
      <c r="C1" s="984" t="s">
        <v>1220</v>
      </c>
      <c r="D1" s="985"/>
      <c r="E1" s="985"/>
      <c r="F1" s="985"/>
      <c r="G1" s="985"/>
      <c r="H1" s="985"/>
      <c r="I1" s="235"/>
    </row>
    <row r="2" spans="1:10" s="61" customFormat="1" ht="8.25" customHeight="1">
      <c r="A2" s="62"/>
      <c r="B2" s="63"/>
      <c r="C2" s="64"/>
      <c r="D2" s="64"/>
      <c r="E2" s="65"/>
      <c r="F2" s="105"/>
      <c r="G2" s="106"/>
      <c r="H2" s="106"/>
    </row>
    <row r="3" spans="1:10" s="69" customFormat="1" ht="16.5" customHeight="1">
      <c r="A3" s="66"/>
      <c r="B3" s="75"/>
      <c r="C3" s="153" t="s">
        <v>330</v>
      </c>
      <c r="D3" s="152"/>
      <c r="E3" s="336"/>
      <c r="F3" s="107"/>
      <c r="G3" s="108"/>
      <c r="H3" s="108"/>
    </row>
    <row r="4" spans="1:10" s="72" customFormat="1" ht="15.75" customHeight="1">
      <c r="A4" s="70"/>
      <c r="B4" s="75" t="s">
        <v>948</v>
      </c>
      <c r="C4" s="184" t="s">
        <v>950</v>
      </c>
      <c r="D4" s="152"/>
      <c r="E4" s="338"/>
      <c r="F4" s="109"/>
      <c r="G4" s="110"/>
      <c r="H4" s="110"/>
    </row>
    <row r="5" spans="1:10" s="59" customFormat="1" ht="7.5" customHeight="1">
      <c r="A5" s="272"/>
      <c r="B5" s="273"/>
      <c r="C5" s="199"/>
      <c r="D5" s="199"/>
      <c r="E5" s="339"/>
      <c r="F5" s="122"/>
      <c r="G5" s="122"/>
      <c r="H5" s="122"/>
    </row>
    <row r="6" spans="1:10" s="72" customFormat="1" ht="21" customHeight="1">
      <c r="A6" s="77" t="s">
        <v>334</v>
      </c>
      <c r="B6" s="78" t="s">
        <v>335</v>
      </c>
      <c r="C6" s="80" t="s">
        <v>88</v>
      </c>
      <c r="D6" s="80" t="s">
        <v>337</v>
      </c>
      <c r="E6" s="79" t="s">
        <v>336</v>
      </c>
      <c r="F6" s="111" t="s">
        <v>1651</v>
      </c>
      <c r="G6" s="389" t="s">
        <v>1650</v>
      </c>
      <c r="H6" s="389" t="s">
        <v>1649</v>
      </c>
      <c r="I6" s="81"/>
    </row>
    <row r="7" spans="1:10" ht="78" customHeight="1">
      <c r="A7" s="245">
        <f>'17.Molerski'!$A$48+1</f>
        <v>269</v>
      </c>
      <c r="B7" s="246" t="s">
        <v>951</v>
      </c>
      <c r="C7" s="276" t="s">
        <v>964</v>
      </c>
      <c r="D7" s="276" t="s">
        <v>965</v>
      </c>
      <c r="E7" s="294"/>
      <c r="F7" s="306"/>
      <c r="G7" s="306"/>
      <c r="H7" s="306"/>
      <c r="J7" s="46"/>
    </row>
    <row r="8" spans="1:10" ht="78" customHeight="1">
      <c r="A8" s="248"/>
      <c r="B8" s="249"/>
      <c r="C8" s="41" t="s">
        <v>952</v>
      </c>
      <c r="D8" s="41" t="s">
        <v>953</v>
      </c>
      <c r="E8" s="251"/>
      <c r="F8" s="134"/>
      <c r="G8" s="134"/>
      <c r="H8" s="134"/>
      <c r="J8" s="46"/>
    </row>
    <row r="9" spans="1:10" ht="31.5" customHeight="1">
      <c r="A9" s="248"/>
      <c r="B9" s="249"/>
      <c r="C9" s="41" t="s">
        <v>954</v>
      </c>
      <c r="D9" s="41" t="s">
        <v>955</v>
      </c>
      <c r="E9" s="251"/>
      <c r="F9" s="134"/>
      <c r="G9" s="134"/>
      <c r="H9" s="134"/>
      <c r="J9" s="46"/>
    </row>
    <row r="10" spans="1:10" ht="198" customHeight="1">
      <c r="A10" s="248"/>
      <c r="B10" s="249"/>
      <c r="C10" s="1017" t="s">
        <v>1565</v>
      </c>
      <c r="D10" s="1017"/>
      <c r="E10" s="251" t="s">
        <v>1</v>
      </c>
      <c r="F10" s="134">
        <v>4820</v>
      </c>
      <c r="G10" s="924"/>
      <c r="H10" s="134">
        <f>G10*F10</f>
        <v>0</v>
      </c>
      <c r="J10" s="46"/>
    </row>
    <row r="11" spans="1:10" ht="20.100000000000001" customHeight="1">
      <c r="A11" s="253"/>
      <c r="B11" s="254"/>
      <c r="C11" s="1108"/>
      <c r="D11" s="1109"/>
      <c r="E11" s="341"/>
      <c r="F11" s="149"/>
      <c r="G11" s="923"/>
      <c r="H11" s="137"/>
      <c r="J11" s="46"/>
    </row>
    <row r="12" spans="1:10" ht="123.75" customHeight="1">
      <c r="A12" s="248">
        <f>A7+1</f>
        <v>270</v>
      </c>
      <c r="B12" s="249" t="s">
        <v>956</v>
      </c>
      <c r="C12" s="43" t="s">
        <v>1680</v>
      </c>
      <c r="D12" s="43" t="s">
        <v>1681</v>
      </c>
      <c r="E12" s="289"/>
      <c r="F12" s="157"/>
      <c r="G12" s="924"/>
      <c r="H12" s="134"/>
      <c r="J12" s="46"/>
    </row>
    <row r="13" spans="1:10">
      <c r="A13" s="248"/>
      <c r="B13" s="249"/>
      <c r="C13" s="43" t="s">
        <v>71</v>
      </c>
      <c r="D13" s="43" t="s">
        <v>182</v>
      </c>
      <c r="E13" s="289"/>
      <c r="F13" s="157"/>
      <c r="G13" s="924"/>
      <c r="H13" s="134"/>
    </row>
    <row r="14" spans="1:10" ht="18.75" customHeight="1">
      <c r="A14" s="248"/>
      <c r="B14" s="249"/>
      <c r="C14" s="1116" t="s">
        <v>1502</v>
      </c>
      <c r="D14" s="1116"/>
      <c r="E14" s="289" t="s">
        <v>1</v>
      </c>
      <c r="F14" s="157">
        <v>95</v>
      </c>
      <c r="G14" s="924"/>
      <c r="H14" s="134">
        <f>G14*F14</f>
        <v>0</v>
      </c>
    </row>
    <row r="15" spans="1:10" ht="18" customHeight="1">
      <c r="A15" s="248"/>
      <c r="B15" s="249"/>
      <c r="C15" s="1078"/>
      <c r="D15" s="1079"/>
      <c r="E15" s="289"/>
      <c r="F15" s="157"/>
      <c r="G15" s="924"/>
      <c r="H15" s="134"/>
    </row>
    <row r="16" spans="1:10" ht="76.5">
      <c r="A16" s="263">
        <f>A12+1</f>
        <v>271</v>
      </c>
      <c r="B16" s="284" t="s">
        <v>957</v>
      </c>
      <c r="C16" s="335" t="s">
        <v>966</v>
      </c>
      <c r="D16" s="335" t="s">
        <v>967</v>
      </c>
      <c r="E16" s="346"/>
      <c r="F16" s="347"/>
      <c r="G16" s="944"/>
      <c r="H16" s="131"/>
    </row>
    <row r="17" spans="1:10">
      <c r="A17" s="248"/>
      <c r="B17" s="249"/>
      <c r="C17" s="177" t="s">
        <v>958</v>
      </c>
      <c r="D17" s="177" t="s">
        <v>959</v>
      </c>
      <c r="E17" s="289"/>
      <c r="F17" s="157"/>
      <c r="G17" s="924"/>
      <c r="H17" s="134"/>
    </row>
    <row r="18" spans="1:10">
      <c r="A18" s="248"/>
      <c r="B18" s="249"/>
      <c r="C18" s="177" t="s">
        <v>71</v>
      </c>
      <c r="D18" s="177" t="s">
        <v>182</v>
      </c>
      <c r="E18" s="289" t="s">
        <v>1</v>
      </c>
      <c r="F18" s="157">
        <v>95</v>
      </c>
      <c r="G18" s="924"/>
      <c r="H18" s="134">
        <f>G18*F18</f>
        <v>0</v>
      </c>
    </row>
    <row r="19" spans="1:10" ht="17.25" customHeight="1">
      <c r="A19" s="253"/>
      <c r="B19" s="254"/>
      <c r="C19" s="180"/>
      <c r="D19" s="180"/>
      <c r="E19" s="341"/>
      <c r="F19" s="149"/>
      <c r="G19" s="923"/>
      <c r="H19" s="137"/>
      <c r="J19" s="46"/>
    </row>
    <row r="20" spans="1:10" ht="153.75" customHeight="1">
      <c r="A20" s="248">
        <f>A16+1</f>
        <v>272</v>
      </c>
      <c r="B20" s="249" t="s">
        <v>960</v>
      </c>
      <c r="C20" s="43" t="s">
        <v>1682</v>
      </c>
      <c r="D20" s="43" t="s">
        <v>1683</v>
      </c>
      <c r="E20" s="289"/>
      <c r="F20" s="157"/>
      <c r="G20" s="924"/>
      <c r="H20" s="134"/>
      <c r="J20" s="46"/>
    </row>
    <row r="21" spans="1:10" ht="63.95" customHeight="1">
      <c r="A21" s="248"/>
      <c r="B21" s="249"/>
      <c r="C21" s="43" t="s">
        <v>1030</v>
      </c>
      <c r="D21" s="43" t="s">
        <v>961</v>
      </c>
      <c r="E21" s="289"/>
      <c r="F21" s="157"/>
      <c r="G21" s="924"/>
      <c r="H21" s="134"/>
    </row>
    <row r="22" spans="1:10" ht="67.5" customHeight="1">
      <c r="A22" s="248"/>
      <c r="B22" s="249"/>
      <c r="C22" s="43" t="s">
        <v>1031</v>
      </c>
      <c r="D22" s="43" t="s">
        <v>1032</v>
      </c>
      <c r="E22" s="289"/>
      <c r="F22" s="157"/>
      <c r="G22" s="924"/>
      <c r="H22" s="134"/>
    </row>
    <row r="23" spans="1:10" ht="120" customHeight="1">
      <c r="A23" s="248"/>
      <c r="B23" s="249"/>
      <c r="C23" s="43" t="s">
        <v>1684</v>
      </c>
      <c r="D23" s="43" t="s">
        <v>1685</v>
      </c>
      <c r="E23" s="289"/>
      <c r="F23" s="157"/>
      <c r="G23" s="924"/>
      <c r="H23" s="134"/>
    </row>
    <row r="24" spans="1:10">
      <c r="A24" s="248"/>
      <c r="B24" s="249"/>
      <c r="C24" s="43" t="s">
        <v>71</v>
      </c>
      <c r="D24" s="43" t="s">
        <v>182</v>
      </c>
      <c r="E24" s="289"/>
      <c r="F24" s="157"/>
      <c r="G24" s="924"/>
      <c r="H24" s="134"/>
    </row>
    <row r="25" spans="1:10" ht="245.25" customHeight="1">
      <c r="A25" s="248"/>
      <c r="B25" s="249"/>
      <c r="C25" s="1017" t="s">
        <v>1503</v>
      </c>
      <c r="D25" s="1017"/>
      <c r="E25" s="289" t="s">
        <v>1</v>
      </c>
      <c r="F25" s="157">
        <v>3431</v>
      </c>
      <c r="G25" s="924"/>
      <c r="H25" s="134">
        <f>G25*F25</f>
        <v>0</v>
      </c>
    </row>
    <row r="26" spans="1:10" ht="12" customHeight="1">
      <c r="A26" s="253"/>
      <c r="B26" s="254"/>
      <c r="C26" s="1106"/>
      <c r="D26" s="1107"/>
      <c r="E26" s="289"/>
      <c r="F26" s="157"/>
      <c r="G26" s="917"/>
      <c r="H26" s="134"/>
    </row>
    <row r="27" spans="1:10" ht="133.5" customHeight="1">
      <c r="A27" s="263">
        <f>A20+1</f>
        <v>273</v>
      </c>
      <c r="B27" s="478" t="s">
        <v>1217</v>
      </c>
      <c r="C27" s="464" t="s">
        <v>1686</v>
      </c>
      <c r="D27" s="464" t="s">
        <v>1687</v>
      </c>
      <c r="E27" s="489"/>
      <c r="F27" s="347"/>
      <c r="G27" s="921"/>
      <c r="H27" s="131"/>
    </row>
    <row r="28" spans="1:10" ht="63.95" customHeight="1">
      <c r="A28" s="248"/>
      <c r="B28" s="287"/>
      <c r="C28" s="43" t="s">
        <v>1030</v>
      </c>
      <c r="D28" s="43" t="s">
        <v>961</v>
      </c>
      <c r="E28" s="468"/>
      <c r="F28" s="157"/>
      <c r="G28" s="917"/>
      <c r="H28" s="134"/>
    </row>
    <row r="29" spans="1:10" ht="68.25" customHeight="1">
      <c r="A29" s="248"/>
      <c r="B29" s="287"/>
      <c r="C29" s="43" t="s">
        <v>1031</v>
      </c>
      <c r="D29" s="43" t="s">
        <v>1032</v>
      </c>
      <c r="E29" s="468"/>
      <c r="F29" s="157"/>
      <c r="G29" s="917"/>
      <c r="H29" s="134"/>
    </row>
    <row r="30" spans="1:10" ht="120.75" customHeight="1">
      <c r="A30" s="248"/>
      <c r="B30" s="287"/>
      <c r="C30" s="43" t="s">
        <v>1688</v>
      </c>
      <c r="D30" s="43" t="s">
        <v>1689</v>
      </c>
      <c r="E30" s="468"/>
      <c r="F30" s="157"/>
      <c r="G30" s="917"/>
      <c r="H30" s="134"/>
    </row>
    <row r="31" spans="1:10" ht="14.1" customHeight="1">
      <c r="A31" s="248"/>
      <c r="B31" s="287"/>
      <c r="C31" s="43" t="s">
        <v>71</v>
      </c>
      <c r="D31" s="43" t="s">
        <v>182</v>
      </c>
      <c r="E31" s="468"/>
      <c r="F31" s="157"/>
      <c r="G31" s="917"/>
      <c r="H31" s="134"/>
    </row>
    <row r="32" spans="1:10" ht="96" customHeight="1">
      <c r="A32" s="248"/>
      <c r="B32" s="287"/>
      <c r="C32" s="1038" t="s">
        <v>1505</v>
      </c>
      <c r="D32" s="1038"/>
      <c r="E32" s="468" t="s">
        <v>1</v>
      </c>
      <c r="F32" s="157">
        <v>64</v>
      </c>
      <c r="G32" s="917"/>
      <c r="H32" s="134"/>
    </row>
    <row r="33" spans="1:10" ht="16.5" customHeight="1">
      <c r="A33" s="248"/>
      <c r="B33" s="287"/>
      <c r="C33" s="1114"/>
      <c r="D33" s="1115"/>
      <c r="E33" s="289"/>
      <c r="F33" s="157"/>
      <c r="G33" s="917"/>
      <c r="H33" s="134"/>
    </row>
    <row r="34" spans="1:10" ht="71.25" customHeight="1">
      <c r="A34" s="263">
        <f>A27+1</f>
        <v>274</v>
      </c>
      <c r="B34" s="478" t="s">
        <v>1218</v>
      </c>
      <c r="C34" s="177" t="s">
        <v>968</v>
      </c>
      <c r="D34" s="177" t="s">
        <v>969</v>
      </c>
      <c r="E34" s="346"/>
      <c r="F34" s="347"/>
      <c r="G34" s="944"/>
      <c r="H34" s="131"/>
    </row>
    <row r="35" spans="1:10" ht="25.5">
      <c r="A35" s="248"/>
      <c r="B35" s="249"/>
      <c r="C35" s="43" t="s">
        <v>962</v>
      </c>
      <c r="D35" s="43" t="s">
        <v>963</v>
      </c>
      <c r="E35" s="289"/>
      <c r="F35" s="157"/>
      <c r="G35" s="924"/>
      <c r="H35" s="134"/>
    </row>
    <row r="36" spans="1:10">
      <c r="A36" s="248"/>
      <c r="B36" s="249"/>
      <c r="C36" s="43" t="s">
        <v>71</v>
      </c>
      <c r="D36" s="43" t="s">
        <v>182</v>
      </c>
      <c r="E36" s="289" t="s">
        <v>1</v>
      </c>
      <c r="F36" s="157">
        <v>870</v>
      </c>
      <c r="G36" s="924"/>
      <c r="H36" s="134">
        <f>G36*F36</f>
        <v>0</v>
      </c>
    </row>
    <row r="37" spans="1:10">
      <c r="A37" s="253"/>
      <c r="B37" s="254"/>
      <c r="C37" s="180"/>
      <c r="D37" s="180"/>
      <c r="E37" s="341"/>
      <c r="F37" s="149"/>
      <c r="G37" s="923"/>
      <c r="H37" s="137"/>
    </row>
    <row r="38" spans="1:10" ht="153.75" customHeight="1">
      <c r="A38" s="248">
        <f>A34+1</f>
        <v>275</v>
      </c>
      <c r="B38" s="445" t="s">
        <v>1219</v>
      </c>
      <c r="C38" s="43" t="s">
        <v>1690</v>
      </c>
      <c r="D38" s="43" t="s">
        <v>1691</v>
      </c>
      <c r="E38" s="289"/>
      <c r="F38" s="157"/>
      <c r="G38" s="924"/>
      <c r="H38" s="134"/>
    </row>
    <row r="39" spans="1:10" ht="18" customHeight="1">
      <c r="A39" s="248"/>
      <c r="B39" s="249"/>
      <c r="C39" s="177" t="s">
        <v>71</v>
      </c>
      <c r="D39" s="177" t="s">
        <v>182</v>
      </c>
      <c r="E39" s="289"/>
      <c r="F39" s="157"/>
      <c r="G39" s="917"/>
      <c r="H39" s="134"/>
      <c r="J39" s="129"/>
    </row>
    <row r="40" spans="1:10" ht="21.75" customHeight="1">
      <c r="A40" s="248"/>
      <c r="B40" s="249"/>
      <c r="C40" s="1017" t="s">
        <v>1504</v>
      </c>
      <c r="D40" s="1017"/>
      <c r="E40" s="289" t="s">
        <v>1</v>
      </c>
      <c r="F40" s="157">
        <v>70</v>
      </c>
      <c r="G40" s="917"/>
      <c r="H40" s="134">
        <f>G40*F40</f>
        <v>0</v>
      </c>
      <c r="J40" s="129"/>
    </row>
    <row r="41" spans="1:10" ht="15">
      <c r="A41" s="253"/>
      <c r="B41" s="254"/>
      <c r="C41" s="1106"/>
      <c r="D41" s="1107"/>
      <c r="E41" s="289"/>
      <c r="F41" s="157"/>
      <c r="G41" s="157"/>
      <c r="H41" s="134">
        <f>G41*F41</f>
        <v>0</v>
      </c>
      <c r="J41" s="129"/>
    </row>
    <row r="42" spans="1:10" ht="10.5" customHeight="1">
      <c r="A42" s="327"/>
      <c r="B42" s="331"/>
      <c r="C42" s="191"/>
      <c r="D42" s="191"/>
      <c r="E42" s="328"/>
      <c r="F42" s="150"/>
      <c r="G42" s="150"/>
      <c r="H42" s="150"/>
      <c r="J42" s="129"/>
    </row>
    <row r="43" spans="1:10" s="151" customFormat="1" ht="18.75" customHeight="1">
      <c r="A43" s="97"/>
      <c r="B43" s="270" t="str">
        <f>B4</f>
        <v>18</v>
      </c>
      <c r="C43" s="97" t="str">
        <f>C4</f>
        <v>FASADERSKI RADOVI / FACADE WORKS</v>
      </c>
      <c r="D43" s="97"/>
      <c r="E43" s="340"/>
      <c r="F43" s="209"/>
      <c r="G43" s="120" t="s">
        <v>338</v>
      </c>
      <c r="H43" s="119">
        <f>SUM(H7:H41)</f>
        <v>0</v>
      </c>
      <c r="I43" s="129"/>
      <c r="J43" s="129"/>
    </row>
    <row r="44" spans="1:10">
      <c r="A44" s="187"/>
      <c r="B44" s="332"/>
      <c r="C44" s="187"/>
      <c r="D44" s="187"/>
      <c r="E44" s="269"/>
      <c r="F44" s="323"/>
      <c r="G44" s="323"/>
      <c r="H44" s="323"/>
      <c r="I44" s="20"/>
    </row>
    <row r="45" spans="1:10">
      <c r="A45" s="187"/>
      <c r="B45" s="332"/>
      <c r="C45" s="187"/>
      <c r="D45" s="187"/>
      <c r="E45" s="269"/>
      <c r="F45" s="323"/>
      <c r="G45" s="323"/>
      <c r="H45" s="323"/>
      <c r="I45" s="20"/>
    </row>
    <row r="46" spans="1:10">
      <c r="A46" s="187"/>
      <c r="B46" s="332"/>
      <c r="C46" s="187"/>
      <c r="D46" s="187"/>
      <c r="E46" s="269"/>
      <c r="F46" s="323"/>
      <c r="G46" s="323"/>
      <c r="H46" s="323"/>
      <c r="I46" s="20"/>
    </row>
    <row r="47" spans="1:10">
      <c r="A47" s="187"/>
      <c r="B47" s="332"/>
      <c r="C47" s="187"/>
      <c r="D47" s="187"/>
      <c r="E47" s="269"/>
      <c r="F47" s="323"/>
      <c r="G47" s="323"/>
      <c r="H47" s="323"/>
      <c r="I47" s="20"/>
    </row>
    <row r="48" spans="1:10">
      <c r="A48" s="187"/>
      <c r="B48" s="332"/>
      <c r="C48" s="187"/>
      <c r="D48" s="187"/>
      <c r="E48" s="269"/>
      <c r="F48" s="323"/>
      <c r="G48" s="323"/>
      <c r="H48" s="323"/>
      <c r="I48" s="20"/>
    </row>
    <row r="49" spans="1:9">
      <c r="A49" s="187"/>
      <c r="B49" s="332"/>
      <c r="C49" s="187"/>
      <c r="D49" s="187"/>
      <c r="E49" s="269"/>
      <c r="F49" s="323"/>
      <c r="G49" s="323"/>
      <c r="H49" s="323"/>
      <c r="I49" s="20"/>
    </row>
    <row r="50" spans="1:9">
      <c r="A50" s="187"/>
      <c r="B50" s="332"/>
      <c r="C50" s="187"/>
      <c r="D50" s="187"/>
      <c r="E50" s="269"/>
      <c r="F50" s="323"/>
      <c r="G50" s="323"/>
      <c r="H50" s="323"/>
      <c r="I50" s="20"/>
    </row>
    <row r="51" spans="1:9">
      <c r="A51" s="187"/>
      <c r="B51" s="332"/>
      <c r="C51" s="187"/>
      <c r="D51" s="187"/>
      <c r="E51" s="269"/>
      <c r="F51" s="323"/>
      <c r="G51" s="323"/>
      <c r="H51" s="323"/>
      <c r="I51" s="20"/>
    </row>
    <row r="52" spans="1:9">
      <c r="A52" s="187"/>
      <c r="B52" s="332"/>
      <c r="C52" s="187"/>
      <c r="D52" s="187"/>
      <c r="E52" s="269"/>
      <c r="F52" s="323"/>
      <c r="G52" s="323"/>
      <c r="H52" s="323"/>
      <c r="I52" s="20"/>
    </row>
    <row r="53" spans="1:9">
      <c r="A53" s="187"/>
      <c r="B53" s="332"/>
      <c r="C53" s="187"/>
      <c r="D53" s="187"/>
      <c r="E53" s="269"/>
      <c r="F53" s="323"/>
      <c r="G53" s="323"/>
      <c r="H53" s="323"/>
      <c r="I53" s="20"/>
    </row>
    <row r="54" spans="1:9">
      <c r="A54" s="187"/>
      <c r="B54" s="332"/>
      <c r="C54" s="187"/>
      <c r="D54" s="187"/>
      <c r="E54" s="269"/>
      <c r="F54" s="323"/>
      <c r="G54" s="323"/>
      <c r="H54" s="323"/>
      <c r="I54" s="20"/>
    </row>
    <row r="55" spans="1:9">
      <c r="A55" s="187"/>
      <c r="B55" s="332"/>
      <c r="C55" s="187"/>
      <c r="D55" s="187"/>
      <c r="E55" s="269"/>
      <c r="F55" s="323"/>
      <c r="G55" s="323"/>
      <c r="H55" s="323"/>
      <c r="I55" s="20"/>
    </row>
    <row r="56" spans="1:9">
      <c r="A56" s="187"/>
      <c r="B56" s="332"/>
      <c r="C56" s="187"/>
      <c r="D56" s="187"/>
      <c r="E56" s="269"/>
      <c r="F56" s="323"/>
      <c r="G56" s="323"/>
      <c r="H56" s="323"/>
      <c r="I56" s="20"/>
    </row>
    <row r="57" spans="1:9">
      <c r="A57" s="187"/>
      <c r="B57" s="332"/>
      <c r="C57" s="187"/>
      <c r="D57" s="187"/>
      <c r="E57" s="269"/>
      <c r="F57" s="323"/>
      <c r="G57" s="323"/>
      <c r="H57" s="323"/>
      <c r="I57" s="20"/>
    </row>
    <row r="58" spans="1:9">
      <c r="A58" s="187"/>
      <c r="B58" s="332"/>
      <c r="C58" s="187"/>
      <c r="D58" s="187"/>
      <c r="E58" s="269"/>
      <c r="F58" s="323"/>
      <c r="G58" s="323"/>
      <c r="H58" s="323"/>
      <c r="I58" s="20"/>
    </row>
    <row r="59" spans="1:9">
      <c r="A59" s="187"/>
      <c r="B59" s="332"/>
      <c r="C59" s="187"/>
      <c r="D59" s="187"/>
      <c r="E59" s="269"/>
      <c r="F59" s="323"/>
      <c r="G59" s="323"/>
      <c r="H59" s="323"/>
      <c r="I59" s="20"/>
    </row>
    <row r="60" spans="1:9">
      <c r="A60" s="187"/>
      <c r="B60" s="332"/>
      <c r="C60" s="187"/>
      <c r="D60" s="187"/>
      <c r="E60" s="269"/>
      <c r="F60" s="323"/>
      <c r="G60" s="323"/>
      <c r="H60" s="323"/>
      <c r="I60" s="20"/>
    </row>
    <row r="61" spans="1:9">
      <c r="A61" s="187"/>
      <c r="B61" s="332"/>
      <c r="C61" s="187"/>
      <c r="D61" s="187"/>
      <c r="E61" s="269"/>
      <c r="F61" s="323"/>
      <c r="G61" s="323"/>
      <c r="H61" s="323"/>
      <c r="I61" s="20"/>
    </row>
    <row r="62" spans="1:9">
      <c r="A62" s="187"/>
      <c r="B62" s="332"/>
      <c r="C62" s="187"/>
      <c r="D62" s="187"/>
      <c r="E62" s="269"/>
      <c r="F62" s="323"/>
      <c r="G62" s="323"/>
      <c r="H62" s="323"/>
      <c r="I62" s="20"/>
    </row>
    <row r="63" spans="1:9">
      <c r="A63" s="187"/>
      <c r="B63" s="332"/>
      <c r="C63" s="187"/>
      <c r="D63" s="187"/>
      <c r="E63" s="269"/>
      <c r="F63" s="323"/>
      <c r="G63" s="323"/>
      <c r="H63" s="323"/>
      <c r="I63" s="20"/>
    </row>
    <row r="64" spans="1:9">
      <c r="A64" s="187"/>
      <c r="B64" s="332"/>
      <c r="C64" s="187"/>
      <c r="D64" s="187"/>
      <c r="E64" s="269"/>
      <c r="F64" s="323"/>
      <c r="G64" s="323"/>
      <c r="H64" s="323"/>
      <c r="I64" s="20"/>
    </row>
    <row r="65" spans="1:9">
      <c r="A65" s="187"/>
      <c r="B65" s="332"/>
      <c r="C65" s="187"/>
      <c r="D65" s="187"/>
      <c r="E65" s="269"/>
      <c r="F65" s="323"/>
      <c r="G65" s="323"/>
      <c r="H65" s="323"/>
      <c r="I65" s="20"/>
    </row>
    <row r="66" spans="1:9">
      <c r="A66" s="187"/>
      <c r="B66" s="332"/>
      <c r="C66" s="187"/>
      <c r="D66" s="187"/>
      <c r="E66" s="269"/>
      <c r="F66" s="323"/>
      <c r="G66" s="323"/>
      <c r="H66" s="323"/>
      <c r="I66" s="20"/>
    </row>
    <row r="67" spans="1:9">
      <c r="A67" s="187"/>
      <c r="B67" s="332"/>
      <c r="C67" s="187"/>
      <c r="D67" s="187"/>
      <c r="E67" s="269"/>
      <c r="F67" s="323"/>
      <c r="G67" s="323"/>
      <c r="H67" s="323"/>
      <c r="I67" s="20"/>
    </row>
    <row r="68" spans="1:9">
      <c r="A68" s="187"/>
      <c r="B68" s="332"/>
      <c r="C68" s="187"/>
      <c r="D68" s="187"/>
      <c r="E68" s="269"/>
      <c r="F68" s="323"/>
      <c r="G68" s="323"/>
      <c r="H68" s="323"/>
      <c r="I68" s="20"/>
    </row>
    <row r="69" spans="1:9">
      <c r="A69" s="187"/>
      <c r="B69" s="332"/>
      <c r="C69" s="187"/>
      <c r="D69" s="187"/>
      <c r="E69" s="269"/>
      <c r="F69" s="323"/>
      <c r="G69" s="323"/>
      <c r="H69" s="323"/>
      <c r="I69" s="20"/>
    </row>
    <row r="70" spans="1:9">
      <c r="A70" s="187"/>
      <c r="B70" s="332"/>
      <c r="C70" s="187"/>
      <c r="D70" s="187"/>
      <c r="E70" s="269"/>
      <c r="F70" s="323"/>
      <c r="G70" s="323"/>
      <c r="H70" s="323"/>
      <c r="I70" s="20"/>
    </row>
    <row r="71" spans="1:9">
      <c r="A71" s="187"/>
      <c r="B71" s="332"/>
      <c r="C71" s="187"/>
      <c r="D71" s="187"/>
      <c r="E71" s="269"/>
      <c r="F71" s="323"/>
      <c r="G71" s="323"/>
      <c r="H71" s="323"/>
      <c r="I71" s="20"/>
    </row>
    <row r="72" spans="1:9">
      <c r="A72" s="187"/>
      <c r="B72" s="332"/>
      <c r="C72" s="187"/>
      <c r="D72" s="187"/>
      <c r="E72" s="269"/>
      <c r="F72" s="323"/>
      <c r="G72" s="323"/>
      <c r="H72" s="323"/>
      <c r="I72" s="20"/>
    </row>
    <row r="73" spans="1:9">
      <c r="A73" s="187"/>
      <c r="B73" s="332"/>
      <c r="C73" s="187"/>
      <c r="D73" s="187"/>
      <c r="E73" s="269"/>
      <c r="F73" s="323"/>
      <c r="G73" s="323"/>
      <c r="H73" s="323"/>
      <c r="I73" s="20"/>
    </row>
    <row r="74" spans="1:9">
      <c r="A74" s="187"/>
      <c r="B74" s="332"/>
      <c r="C74" s="187"/>
      <c r="D74" s="187"/>
      <c r="E74" s="269"/>
      <c r="F74" s="323"/>
      <c r="G74" s="323"/>
      <c r="H74" s="323"/>
      <c r="I74" s="20"/>
    </row>
    <row r="75" spans="1:9">
      <c r="A75" s="187"/>
      <c r="B75" s="332"/>
      <c r="C75" s="187"/>
      <c r="D75" s="187"/>
      <c r="E75" s="269"/>
      <c r="F75" s="323"/>
      <c r="G75" s="323"/>
      <c r="H75" s="323"/>
      <c r="I75" s="20"/>
    </row>
    <row r="76" spans="1:9">
      <c r="A76" s="187"/>
      <c r="B76" s="332"/>
      <c r="C76" s="187"/>
      <c r="D76" s="187"/>
      <c r="E76" s="269"/>
      <c r="F76" s="323"/>
      <c r="G76" s="323"/>
      <c r="H76" s="323"/>
      <c r="I76" s="20"/>
    </row>
    <row r="77" spans="1:9">
      <c r="A77" s="187"/>
      <c r="B77" s="332"/>
      <c r="C77" s="187"/>
      <c r="D77" s="187"/>
      <c r="E77" s="269"/>
      <c r="F77" s="323"/>
      <c r="G77" s="323"/>
      <c r="H77" s="323"/>
      <c r="I77" s="20"/>
    </row>
    <row r="78" spans="1:9">
      <c r="A78" s="187"/>
      <c r="B78" s="332"/>
      <c r="C78" s="187"/>
      <c r="D78" s="187"/>
      <c r="E78" s="269"/>
      <c r="F78" s="323"/>
      <c r="G78" s="323"/>
      <c r="H78" s="323"/>
      <c r="I78" s="20"/>
    </row>
    <row r="79" spans="1:9">
      <c r="A79" s="187"/>
      <c r="B79" s="332"/>
      <c r="C79" s="187"/>
      <c r="D79" s="187"/>
      <c r="E79" s="269"/>
      <c r="F79" s="323"/>
      <c r="G79" s="323"/>
      <c r="H79" s="323"/>
      <c r="I79" s="20"/>
    </row>
    <row r="80" spans="1:9">
      <c r="A80" s="187"/>
      <c r="B80" s="332"/>
      <c r="C80" s="187"/>
      <c r="D80" s="187"/>
      <c r="E80" s="269"/>
      <c r="F80" s="323"/>
      <c r="G80" s="323"/>
      <c r="H80" s="323"/>
      <c r="I80" s="20"/>
    </row>
    <row r="81" spans="1:9">
      <c r="A81" s="187"/>
      <c r="B81" s="332"/>
      <c r="C81" s="187"/>
      <c r="D81" s="187"/>
      <c r="E81" s="269"/>
      <c r="F81" s="323"/>
      <c r="G81" s="323"/>
      <c r="H81" s="323"/>
      <c r="I81" s="20"/>
    </row>
    <row r="82" spans="1:9">
      <c r="A82" s="187"/>
      <c r="B82" s="332"/>
      <c r="C82" s="187"/>
      <c r="D82" s="187"/>
      <c r="E82" s="269"/>
      <c r="F82" s="323"/>
      <c r="G82" s="323"/>
      <c r="H82" s="323"/>
      <c r="I82" s="20"/>
    </row>
    <row r="83" spans="1:9">
      <c r="A83" s="187"/>
      <c r="B83" s="332"/>
      <c r="C83" s="187"/>
      <c r="D83" s="187"/>
      <c r="E83" s="269"/>
      <c r="F83" s="323"/>
      <c r="G83" s="323"/>
      <c r="H83" s="323"/>
      <c r="I83" s="20"/>
    </row>
    <row r="84" spans="1:9">
      <c r="A84" s="187"/>
      <c r="B84" s="332"/>
      <c r="C84" s="187"/>
      <c r="D84" s="187"/>
      <c r="E84" s="269"/>
      <c r="F84" s="323"/>
      <c r="G84" s="323"/>
      <c r="H84" s="323"/>
      <c r="I84" s="20"/>
    </row>
    <row r="85" spans="1:9">
      <c r="A85" s="187"/>
      <c r="B85" s="332"/>
      <c r="C85" s="187"/>
      <c r="D85" s="187"/>
      <c r="E85" s="269"/>
      <c r="F85" s="323"/>
      <c r="G85" s="323"/>
      <c r="H85" s="323"/>
      <c r="I85" s="20"/>
    </row>
    <row r="86" spans="1:9">
      <c r="A86" s="187"/>
      <c r="B86" s="332"/>
      <c r="C86" s="187"/>
      <c r="D86" s="187"/>
      <c r="E86" s="269"/>
      <c r="F86" s="323"/>
      <c r="G86" s="323"/>
      <c r="H86" s="323"/>
      <c r="I86" s="20"/>
    </row>
    <row r="87" spans="1:9">
      <c r="A87" s="187"/>
      <c r="B87" s="332"/>
      <c r="C87" s="187"/>
      <c r="D87" s="187"/>
      <c r="E87" s="269"/>
      <c r="F87" s="323"/>
      <c r="G87" s="323"/>
      <c r="H87" s="323"/>
      <c r="I87" s="20"/>
    </row>
    <row r="88" spans="1:9">
      <c r="A88" s="187"/>
      <c r="B88" s="332"/>
      <c r="C88" s="187"/>
      <c r="D88" s="187"/>
      <c r="E88" s="269"/>
      <c r="F88" s="323"/>
      <c r="G88" s="323"/>
      <c r="H88" s="323"/>
      <c r="I88" s="20"/>
    </row>
    <row r="89" spans="1:9">
      <c r="A89" s="187"/>
      <c r="B89" s="332"/>
      <c r="C89" s="187"/>
      <c r="D89" s="187"/>
      <c r="E89" s="269"/>
      <c r="F89" s="323"/>
      <c r="G89" s="323"/>
      <c r="H89" s="323"/>
      <c r="I89" s="20"/>
    </row>
    <row r="90" spans="1:9">
      <c r="A90" s="187"/>
      <c r="B90" s="332"/>
      <c r="C90" s="187"/>
      <c r="D90" s="187"/>
      <c r="E90" s="269"/>
      <c r="F90" s="323"/>
      <c r="G90" s="323"/>
      <c r="H90" s="323"/>
      <c r="I90" s="20"/>
    </row>
    <row r="91" spans="1:9">
      <c r="A91" s="187"/>
      <c r="B91" s="332"/>
      <c r="C91" s="187"/>
      <c r="D91" s="187"/>
      <c r="E91" s="269"/>
      <c r="F91" s="323"/>
      <c r="G91" s="323"/>
      <c r="H91" s="323"/>
      <c r="I91" s="20"/>
    </row>
    <row r="92" spans="1:9">
      <c r="A92" s="187"/>
      <c r="B92" s="332"/>
      <c r="C92" s="187"/>
      <c r="D92" s="187"/>
      <c r="E92" s="269"/>
      <c r="F92" s="323"/>
      <c r="G92" s="323"/>
      <c r="H92" s="323"/>
      <c r="I92" s="20"/>
    </row>
    <row r="93" spans="1:9">
      <c r="A93" s="187"/>
      <c r="B93" s="332"/>
      <c r="C93" s="187"/>
      <c r="D93" s="187"/>
      <c r="E93" s="269"/>
      <c r="F93" s="323"/>
      <c r="G93" s="323"/>
      <c r="H93" s="323"/>
      <c r="I93" s="20"/>
    </row>
    <row r="94" spans="1:9">
      <c r="A94" s="187"/>
      <c r="B94" s="332"/>
      <c r="C94" s="187"/>
      <c r="D94" s="187"/>
      <c r="E94" s="269"/>
      <c r="F94" s="323"/>
      <c r="G94" s="323"/>
      <c r="H94" s="323"/>
      <c r="I94" s="20"/>
    </row>
    <row r="95" spans="1:9">
      <c r="A95" s="187"/>
      <c r="B95" s="332"/>
      <c r="C95" s="187"/>
      <c r="D95" s="187"/>
      <c r="E95" s="269"/>
      <c r="F95" s="323"/>
      <c r="G95" s="323"/>
      <c r="H95" s="323"/>
      <c r="I95" s="20"/>
    </row>
    <row r="96" spans="1:9">
      <c r="A96" s="187"/>
      <c r="B96" s="332"/>
      <c r="C96" s="187"/>
      <c r="D96" s="187"/>
      <c r="E96" s="269"/>
      <c r="F96" s="323"/>
      <c r="G96" s="323"/>
      <c r="H96" s="323"/>
      <c r="I96" s="20"/>
    </row>
    <row r="97" spans="1:9">
      <c r="A97" s="187"/>
      <c r="B97" s="332"/>
      <c r="C97" s="187"/>
      <c r="D97" s="187"/>
      <c r="E97" s="269"/>
      <c r="F97" s="323"/>
      <c r="G97" s="323"/>
      <c r="H97" s="323"/>
      <c r="I97" s="20"/>
    </row>
    <row r="98" spans="1:9">
      <c r="A98" s="187"/>
      <c r="B98" s="332"/>
      <c r="C98" s="187"/>
      <c r="D98" s="187"/>
      <c r="E98" s="269"/>
      <c r="F98" s="323"/>
      <c r="G98" s="323"/>
      <c r="H98" s="323"/>
      <c r="I98" s="20"/>
    </row>
    <row r="99" spans="1:9">
      <c r="A99" s="187"/>
      <c r="B99" s="332"/>
      <c r="C99" s="187"/>
      <c r="D99" s="187"/>
      <c r="E99" s="269"/>
      <c r="F99" s="323"/>
      <c r="G99" s="323"/>
      <c r="H99" s="323"/>
      <c r="I99" s="20"/>
    </row>
    <row r="100" spans="1:9">
      <c r="A100" s="187"/>
      <c r="B100" s="332"/>
      <c r="C100" s="187"/>
      <c r="D100" s="187"/>
      <c r="E100" s="269"/>
      <c r="F100" s="323"/>
      <c r="G100" s="323"/>
      <c r="H100" s="323"/>
      <c r="I100" s="20"/>
    </row>
    <row r="101" spans="1:9">
      <c r="A101" s="187"/>
      <c r="B101" s="332"/>
      <c r="C101" s="187"/>
      <c r="D101" s="187"/>
      <c r="E101" s="269"/>
      <c r="F101" s="323"/>
      <c r="G101" s="323"/>
      <c r="H101" s="323"/>
      <c r="I101" s="20"/>
    </row>
    <row r="102" spans="1:9">
      <c r="A102" s="187"/>
      <c r="B102" s="332"/>
      <c r="C102" s="187"/>
      <c r="D102" s="187"/>
      <c r="E102" s="269"/>
      <c r="F102" s="323"/>
      <c r="G102" s="323"/>
      <c r="H102" s="323"/>
      <c r="I102" s="20"/>
    </row>
    <row r="103" spans="1:9">
      <c r="A103" s="187"/>
      <c r="B103" s="332"/>
      <c r="C103" s="187"/>
      <c r="D103" s="187"/>
      <c r="E103" s="269"/>
      <c r="F103" s="323"/>
      <c r="G103" s="323"/>
      <c r="H103" s="323"/>
      <c r="I103" s="20"/>
    </row>
    <row r="104" spans="1:9">
      <c r="A104" s="187"/>
      <c r="B104" s="332"/>
      <c r="C104" s="187"/>
      <c r="D104" s="187"/>
      <c r="E104" s="269"/>
      <c r="F104" s="323"/>
      <c r="G104" s="323"/>
      <c r="H104" s="323"/>
      <c r="I104" s="20"/>
    </row>
    <row r="105" spans="1:9">
      <c r="A105" s="187"/>
      <c r="B105" s="332"/>
      <c r="C105" s="187"/>
      <c r="D105" s="187"/>
      <c r="E105" s="269"/>
      <c r="F105" s="323"/>
      <c r="G105" s="323"/>
      <c r="H105" s="323"/>
      <c r="I105" s="20"/>
    </row>
    <row r="106" spans="1:9">
      <c r="A106" s="187"/>
      <c r="B106" s="332"/>
      <c r="C106" s="187"/>
      <c r="D106" s="187"/>
      <c r="E106" s="269"/>
      <c r="F106" s="323"/>
      <c r="G106" s="323"/>
      <c r="H106" s="323"/>
      <c r="I106" s="20"/>
    </row>
    <row r="107" spans="1:9">
      <c r="A107" s="187"/>
      <c r="B107" s="332"/>
      <c r="C107" s="187"/>
      <c r="D107" s="187"/>
      <c r="E107" s="269"/>
      <c r="F107" s="323"/>
      <c r="G107" s="323"/>
      <c r="H107" s="323"/>
      <c r="I107" s="20"/>
    </row>
    <row r="108" spans="1:9">
      <c r="A108" s="187"/>
      <c r="B108" s="332"/>
      <c r="C108" s="187"/>
      <c r="D108" s="187"/>
      <c r="E108" s="269"/>
      <c r="F108" s="323"/>
      <c r="G108" s="323"/>
      <c r="H108" s="323"/>
      <c r="I108" s="20"/>
    </row>
    <row r="109" spans="1:9">
      <c r="A109" s="187"/>
      <c r="B109" s="332"/>
      <c r="C109" s="187"/>
      <c r="D109" s="187"/>
      <c r="E109" s="269"/>
      <c r="F109" s="323"/>
      <c r="G109" s="323"/>
      <c r="H109" s="323"/>
      <c r="I109" s="20"/>
    </row>
    <row r="110" spans="1:9">
      <c r="A110" s="187"/>
      <c r="B110" s="332"/>
      <c r="C110" s="187"/>
      <c r="D110" s="187"/>
      <c r="E110" s="269"/>
      <c r="F110" s="323"/>
      <c r="G110" s="323"/>
      <c r="H110" s="323"/>
      <c r="I110" s="20"/>
    </row>
    <row r="111" spans="1:9">
      <c r="A111" s="187"/>
      <c r="B111" s="332"/>
      <c r="C111" s="187"/>
      <c r="D111" s="187"/>
      <c r="E111" s="269"/>
      <c r="F111" s="323"/>
      <c r="G111" s="323"/>
      <c r="H111" s="323"/>
      <c r="I111" s="20"/>
    </row>
    <row r="112" spans="1:9">
      <c r="A112" s="187"/>
      <c r="B112" s="332"/>
      <c r="C112" s="187"/>
      <c r="D112" s="187"/>
      <c r="E112" s="269"/>
      <c r="F112" s="323"/>
      <c r="G112" s="323"/>
      <c r="H112" s="323"/>
      <c r="I112" s="20"/>
    </row>
    <row r="113" spans="1:9">
      <c r="A113" s="187"/>
      <c r="B113" s="332"/>
      <c r="C113" s="187"/>
      <c r="D113" s="187"/>
      <c r="E113" s="269"/>
      <c r="F113" s="323"/>
      <c r="G113" s="323"/>
      <c r="H113" s="323"/>
      <c r="I113" s="20"/>
    </row>
    <row r="114" spans="1:9">
      <c r="A114" s="187"/>
      <c r="B114" s="332"/>
      <c r="C114" s="187"/>
      <c r="D114" s="187"/>
      <c r="E114" s="269"/>
      <c r="F114" s="323"/>
      <c r="G114" s="323"/>
      <c r="H114" s="323"/>
      <c r="I114" s="20"/>
    </row>
    <row r="115" spans="1:9">
      <c r="A115" s="187"/>
      <c r="B115" s="332"/>
      <c r="C115" s="187"/>
      <c r="D115" s="187"/>
      <c r="E115" s="269"/>
      <c r="F115" s="323"/>
      <c r="G115" s="323"/>
      <c r="H115" s="323"/>
      <c r="I115" s="20"/>
    </row>
    <row r="116" spans="1:9">
      <c r="A116" s="187"/>
      <c r="B116" s="332"/>
      <c r="C116" s="187"/>
      <c r="D116" s="187"/>
      <c r="E116" s="269"/>
      <c r="F116" s="323"/>
      <c r="G116" s="323"/>
      <c r="H116" s="323"/>
      <c r="I116" s="20"/>
    </row>
    <row r="117" spans="1:9">
      <c r="A117" s="187"/>
      <c r="B117" s="332"/>
      <c r="C117" s="187"/>
      <c r="D117" s="187"/>
      <c r="E117" s="269"/>
      <c r="F117" s="323"/>
      <c r="G117" s="323"/>
      <c r="H117" s="323"/>
      <c r="I117" s="20"/>
    </row>
    <row r="118" spans="1:9">
      <c r="A118" s="187"/>
      <c r="B118" s="332"/>
      <c r="C118" s="187"/>
      <c r="D118" s="187"/>
      <c r="E118" s="269"/>
      <c r="F118" s="323"/>
      <c r="G118" s="323"/>
      <c r="H118" s="323"/>
      <c r="I118" s="20"/>
    </row>
    <row r="119" spans="1:9">
      <c r="A119" s="187"/>
      <c r="B119" s="332"/>
      <c r="C119" s="187"/>
      <c r="D119" s="187"/>
      <c r="E119" s="269"/>
      <c r="F119" s="323"/>
      <c r="G119" s="323"/>
      <c r="H119" s="323"/>
      <c r="I119" s="20"/>
    </row>
    <row r="120" spans="1:9">
      <c r="A120" s="187"/>
      <c r="B120" s="332"/>
      <c r="C120" s="187"/>
      <c r="D120" s="187"/>
      <c r="E120" s="269"/>
      <c r="F120" s="323"/>
      <c r="G120" s="323"/>
      <c r="H120" s="323"/>
      <c r="I120" s="20"/>
    </row>
    <row r="121" spans="1:9">
      <c r="A121" s="187"/>
      <c r="B121" s="332"/>
      <c r="C121" s="187"/>
      <c r="D121" s="187"/>
      <c r="E121" s="269"/>
      <c r="F121" s="323"/>
      <c r="G121" s="323"/>
      <c r="H121" s="323"/>
      <c r="I121" s="20"/>
    </row>
    <row r="122" spans="1:9">
      <c r="A122" s="187"/>
      <c r="B122" s="332"/>
      <c r="C122" s="187"/>
      <c r="D122" s="187"/>
      <c r="E122" s="269"/>
      <c r="F122" s="323"/>
      <c r="G122" s="323"/>
      <c r="H122" s="323"/>
      <c r="I122" s="20"/>
    </row>
    <row r="123" spans="1:9">
      <c r="A123" s="187"/>
      <c r="B123" s="332"/>
      <c r="C123" s="187"/>
      <c r="D123" s="187"/>
      <c r="E123" s="269"/>
      <c r="F123" s="323"/>
      <c r="G123" s="323"/>
      <c r="H123" s="323"/>
      <c r="I123" s="20"/>
    </row>
    <row r="124" spans="1:9">
      <c r="A124" s="187"/>
      <c r="B124" s="332"/>
      <c r="C124" s="187"/>
      <c r="D124" s="187"/>
      <c r="E124" s="269"/>
      <c r="F124" s="323"/>
      <c r="G124" s="323"/>
      <c r="H124" s="323"/>
      <c r="I124" s="20"/>
    </row>
    <row r="125" spans="1:9">
      <c r="A125" s="187"/>
      <c r="B125" s="332"/>
      <c r="C125" s="187"/>
      <c r="D125" s="187"/>
      <c r="E125" s="269"/>
      <c r="F125" s="323"/>
      <c r="G125" s="323"/>
      <c r="H125" s="323"/>
      <c r="I125" s="20"/>
    </row>
    <row r="126" spans="1:9">
      <c r="A126" s="187"/>
      <c r="B126" s="332"/>
      <c r="C126" s="187"/>
      <c r="D126" s="187"/>
      <c r="E126" s="269"/>
      <c r="F126" s="323"/>
      <c r="G126" s="323"/>
      <c r="H126" s="323"/>
      <c r="I126" s="20"/>
    </row>
    <row r="127" spans="1:9">
      <c r="A127" s="187"/>
      <c r="B127" s="332"/>
      <c r="C127" s="187"/>
      <c r="D127" s="187"/>
      <c r="E127" s="269"/>
      <c r="F127" s="323"/>
      <c r="G127" s="323"/>
      <c r="H127" s="323"/>
      <c r="I127" s="20"/>
    </row>
    <row r="128" spans="1:9">
      <c r="A128" s="187"/>
      <c r="B128" s="332"/>
      <c r="C128" s="187"/>
      <c r="D128" s="187"/>
      <c r="E128" s="269"/>
      <c r="F128" s="323"/>
      <c r="G128" s="323"/>
      <c r="H128" s="323"/>
      <c r="I128" s="20"/>
    </row>
    <row r="129" spans="1:9">
      <c r="A129" s="187"/>
      <c r="B129" s="332"/>
      <c r="C129" s="187"/>
      <c r="D129" s="187"/>
      <c r="E129" s="269"/>
      <c r="F129" s="323"/>
      <c r="G129" s="323"/>
      <c r="H129" s="323"/>
      <c r="I129" s="20"/>
    </row>
    <row r="130" spans="1:9">
      <c r="A130" s="187"/>
      <c r="B130" s="332"/>
      <c r="C130" s="187"/>
      <c r="D130" s="187"/>
      <c r="E130" s="269"/>
      <c r="F130" s="323"/>
      <c r="G130" s="323"/>
      <c r="H130" s="323"/>
      <c r="I130" s="20"/>
    </row>
    <row r="131" spans="1:9">
      <c r="A131" s="187"/>
      <c r="B131" s="332"/>
      <c r="C131" s="187"/>
      <c r="D131" s="187"/>
      <c r="E131" s="269"/>
      <c r="F131" s="323"/>
      <c r="G131" s="323"/>
      <c r="H131" s="323"/>
      <c r="I131" s="20"/>
    </row>
    <row r="132" spans="1:9">
      <c r="A132" s="187"/>
      <c r="B132" s="332"/>
      <c r="C132" s="187"/>
      <c r="D132" s="187"/>
      <c r="E132" s="269"/>
      <c r="F132" s="323"/>
      <c r="G132" s="323"/>
      <c r="H132" s="323"/>
      <c r="I132" s="20"/>
    </row>
    <row r="133" spans="1:9">
      <c r="A133" s="187"/>
      <c r="B133" s="332"/>
      <c r="C133" s="187"/>
      <c r="D133" s="187"/>
      <c r="E133" s="269"/>
      <c r="F133" s="323"/>
      <c r="G133" s="323"/>
      <c r="H133" s="323"/>
      <c r="I133" s="20"/>
    </row>
    <row r="134" spans="1:9">
      <c r="A134" s="187"/>
      <c r="B134" s="332"/>
      <c r="C134" s="187"/>
      <c r="D134" s="187"/>
      <c r="E134" s="269"/>
      <c r="F134" s="323"/>
      <c r="G134" s="323"/>
      <c r="H134" s="323"/>
      <c r="I134" s="20"/>
    </row>
    <row r="135" spans="1:9">
      <c r="A135" s="187"/>
      <c r="B135" s="332"/>
      <c r="C135" s="187"/>
      <c r="D135" s="187"/>
      <c r="E135" s="269"/>
      <c r="F135" s="323"/>
      <c r="G135" s="323"/>
      <c r="H135" s="323"/>
      <c r="I135" s="20"/>
    </row>
    <row r="136" spans="1:9">
      <c r="A136" s="187"/>
      <c r="B136" s="332"/>
      <c r="C136" s="187"/>
      <c r="D136" s="187"/>
      <c r="E136" s="269"/>
      <c r="F136" s="323"/>
      <c r="G136" s="323"/>
      <c r="H136" s="323"/>
      <c r="I136" s="20"/>
    </row>
    <row r="137" spans="1:9">
      <c r="A137" s="187"/>
      <c r="B137" s="332"/>
      <c r="C137" s="187"/>
      <c r="D137" s="187"/>
      <c r="E137" s="269"/>
      <c r="F137" s="323"/>
      <c r="G137" s="323"/>
      <c r="H137" s="323"/>
      <c r="I137" s="20"/>
    </row>
    <row r="138" spans="1:9">
      <c r="A138" s="187"/>
      <c r="B138" s="332"/>
      <c r="C138" s="187"/>
      <c r="D138" s="187"/>
      <c r="E138" s="269"/>
      <c r="F138" s="323"/>
      <c r="G138" s="323"/>
      <c r="H138" s="323"/>
      <c r="I138" s="20"/>
    </row>
    <row r="139" spans="1:9">
      <c r="A139" s="187"/>
      <c r="B139" s="332"/>
      <c r="C139" s="187"/>
      <c r="D139" s="187"/>
      <c r="E139" s="269"/>
      <c r="F139" s="323"/>
      <c r="G139" s="323"/>
      <c r="H139" s="323"/>
      <c r="I139" s="20"/>
    </row>
    <row r="140" spans="1:9">
      <c r="A140" s="187"/>
      <c r="B140" s="332"/>
      <c r="C140" s="187"/>
      <c r="D140" s="187"/>
      <c r="E140" s="269"/>
      <c r="F140" s="323"/>
      <c r="G140" s="323"/>
      <c r="H140" s="323"/>
      <c r="I140" s="20"/>
    </row>
    <row r="141" spans="1:9">
      <c r="A141" s="187"/>
      <c r="B141" s="332"/>
      <c r="C141" s="187"/>
      <c r="D141" s="187"/>
      <c r="E141" s="269"/>
      <c r="F141" s="323"/>
      <c r="G141" s="323"/>
      <c r="H141" s="323"/>
      <c r="I141" s="20"/>
    </row>
    <row r="142" spans="1:9">
      <c r="A142" s="187"/>
      <c r="B142" s="332"/>
      <c r="C142" s="187"/>
      <c r="D142" s="187"/>
      <c r="E142" s="269"/>
      <c r="F142" s="323"/>
      <c r="G142" s="323"/>
      <c r="H142" s="323"/>
      <c r="I142" s="20"/>
    </row>
    <row r="143" spans="1:9">
      <c r="A143" s="187"/>
      <c r="B143" s="332"/>
      <c r="C143" s="187"/>
      <c r="D143" s="187"/>
      <c r="E143" s="269"/>
      <c r="F143" s="323"/>
      <c r="G143" s="323"/>
      <c r="H143" s="323"/>
      <c r="I143" s="20"/>
    </row>
    <row r="144" spans="1:9">
      <c r="A144" s="187"/>
      <c r="B144" s="332"/>
      <c r="C144" s="187"/>
      <c r="D144" s="187"/>
      <c r="E144" s="269"/>
      <c r="F144" s="323"/>
      <c r="G144" s="323"/>
      <c r="H144" s="323"/>
      <c r="I144" s="20"/>
    </row>
    <row r="145" spans="1:9">
      <c r="A145" s="187"/>
      <c r="B145" s="332"/>
      <c r="C145" s="187"/>
      <c r="D145" s="187"/>
      <c r="E145" s="269"/>
      <c r="F145" s="323"/>
      <c r="G145" s="323"/>
      <c r="H145" s="323"/>
      <c r="I145" s="20"/>
    </row>
    <row r="146" spans="1:9">
      <c r="A146" s="187"/>
      <c r="B146" s="332"/>
      <c r="C146" s="187"/>
      <c r="D146" s="187"/>
      <c r="E146" s="269"/>
      <c r="F146" s="323"/>
      <c r="G146" s="323"/>
      <c r="H146" s="323"/>
      <c r="I146" s="20"/>
    </row>
    <row r="147" spans="1:9">
      <c r="A147" s="187"/>
      <c r="B147" s="332"/>
      <c r="C147" s="187"/>
      <c r="D147" s="187"/>
      <c r="E147" s="269"/>
      <c r="F147" s="323"/>
      <c r="G147" s="323"/>
      <c r="H147" s="323"/>
      <c r="I147" s="20"/>
    </row>
    <row r="148" spans="1:9">
      <c r="A148" s="187"/>
      <c r="B148" s="332"/>
      <c r="C148" s="187"/>
      <c r="D148" s="187"/>
      <c r="E148" s="269"/>
      <c r="F148" s="323"/>
      <c r="G148" s="323"/>
      <c r="H148" s="323"/>
      <c r="I148" s="20"/>
    </row>
    <row r="149" spans="1:9">
      <c r="A149" s="187"/>
      <c r="B149" s="332"/>
      <c r="C149" s="187"/>
      <c r="D149" s="187"/>
      <c r="E149" s="269"/>
      <c r="F149" s="323"/>
      <c r="G149" s="323"/>
      <c r="H149" s="323"/>
      <c r="I149" s="20"/>
    </row>
    <row r="150" spans="1:9">
      <c r="A150" s="187"/>
      <c r="B150" s="332"/>
      <c r="C150" s="187"/>
      <c r="D150" s="187"/>
      <c r="E150" s="269"/>
      <c r="F150" s="323"/>
      <c r="G150" s="323"/>
      <c r="H150" s="323"/>
      <c r="I150" s="20"/>
    </row>
    <row r="151" spans="1:9">
      <c r="A151" s="187"/>
      <c r="B151" s="332"/>
      <c r="C151" s="187"/>
      <c r="D151" s="187"/>
      <c r="E151" s="269"/>
      <c r="F151" s="323"/>
      <c r="G151" s="323"/>
      <c r="H151" s="323"/>
      <c r="I151" s="20"/>
    </row>
    <row r="152" spans="1:9">
      <c r="A152" s="187"/>
      <c r="B152" s="332"/>
      <c r="C152" s="187"/>
      <c r="D152" s="187"/>
      <c r="E152" s="269"/>
      <c r="F152" s="323"/>
      <c r="G152" s="323"/>
      <c r="H152" s="323"/>
      <c r="I152" s="20"/>
    </row>
    <row r="153" spans="1:9">
      <c r="A153" s="187"/>
      <c r="B153" s="332"/>
      <c r="C153" s="187"/>
      <c r="D153" s="187"/>
      <c r="E153" s="269"/>
      <c r="F153" s="323"/>
      <c r="G153" s="323"/>
      <c r="H153" s="323"/>
      <c r="I153" s="20"/>
    </row>
    <row r="154" spans="1:9">
      <c r="A154" s="187"/>
      <c r="B154" s="332"/>
      <c r="C154" s="187"/>
      <c r="D154" s="187"/>
      <c r="E154" s="269"/>
      <c r="F154" s="323"/>
      <c r="G154" s="323"/>
      <c r="H154" s="323"/>
      <c r="I154" s="20"/>
    </row>
    <row r="155" spans="1:9">
      <c r="A155" s="187"/>
      <c r="B155" s="332"/>
      <c r="C155" s="187"/>
      <c r="D155" s="187"/>
      <c r="E155" s="269"/>
      <c r="F155" s="323"/>
      <c r="G155" s="323"/>
      <c r="H155" s="323"/>
      <c r="I155" s="20"/>
    </row>
    <row r="156" spans="1:9">
      <c r="A156" s="187"/>
      <c r="B156" s="332"/>
      <c r="C156" s="187"/>
      <c r="D156" s="187"/>
      <c r="E156" s="269"/>
      <c r="F156" s="323"/>
      <c r="G156" s="323"/>
      <c r="H156" s="323"/>
      <c r="I156" s="20"/>
    </row>
    <row r="157" spans="1:9">
      <c r="A157" s="187"/>
      <c r="B157" s="332"/>
      <c r="C157" s="187"/>
      <c r="D157" s="187"/>
      <c r="E157" s="269"/>
      <c r="F157" s="323"/>
      <c r="G157" s="323"/>
      <c r="H157" s="323"/>
      <c r="I157" s="20"/>
    </row>
    <row r="158" spans="1:9">
      <c r="A158" s="187"/>
      <c r="B158" s="332"/>
      <c r="C158" s="187"/>
      <c r="D158" s="187"/>
      <c r="E158" s="269"/>
      <c r="F158" s="323"/>
      <c r="G158" s="323"/>
      <c r="H158" s="323"/>
      <c r="I158" s="20"/>
    </row>
    <row r="159" spans="1:9">
      <c r="A159" s="187"/>
      <c r="B159" s="332"/>
      <c r="C159" s="187"/>
      <c r="D159" s="187"/>
      <c r="E159" s="269"/>
      <c r="F159" s="323"/>
      <c r="G159" s="323"/>
      <c r="H159" s="323"/>
      <c r="I159" s="20"/>
    </row>
    <row r="160" spans="1:9">
      <c r="A160" s="187"/>
      <c r="B160" s="332"/>
      <c r="C160" s="187"/>
      <c r="D160" s="187"/>
      <c r="E160" s="269"/>
      <c r="F160" s="323"/>
      <c r="G160" s="323"/>
      <c r="H160" s="323"/>
      <c r="I160" s="20"/>
    </row>
    <row r="161" spans="1:9">
      <c r="A161" s="187"/>
      <c r="B161" s="332"/>
      <c r="C161" s="187"/>
      <c r="D161" s="187"/>
      <c r="E161" s="269"/>
      <c r="F161" s="323"/>
      <c r="G161" s="323"/>
      <c r="H161" s="323"/>
      <c r="I161" s="20"/>
    </row>
    <row r="162" spans="1:9">
      <c r="A162" s="187"/>
      <c r="B162" s="332"/>
      <c r="C162" s="187"/>
      <c r="D162" s="187"/>
      <c r="E162" s="269"/>
      <c r="F162" s="323"/>
      <c r="G162" s="323"/>
      <c r="H162" s="323"/>
      <c r="I162" s="20"/>
    </row>
    <row r="163" spans="1:9">
      <c r="A163" s="187"/>
      <c r="B163" s="332"/>
      <c r="C163" s="187"/>
      <c r="D163" s="187"/>
      <c r="E163" s="269"/>
      <c r="F163" s="323"/>
      <c r="G163" s="323"/>
      <c r="H163" s="323"/>
      <c r="I163" s="20"/>
    </row>
    <row r="164" spans="1:9">
      <c r="A164" s="187"/>
      <c r="B164" s="332"/>
      <c r="C164" s="187"/>
      <c r="D164" s="187"/>
      <c r="E164" s="269"/>
      <c r="F164" s="323"/>
      <c r="G164" s="323"/>
      <c r="H164" s="323"/>
      <c r="I164" s="20"/>
    </row>
    <row r="165" spans="1:9">
      <c r="A165" s="187"/>
      <c r="B165" s="332"/>
      <c r="C165" s="187"/>
      <c r="D165" s="187"/>
      <c r="E165" s="269"/>
      <c r="F165" s="323"/>
      <c r="G165" s="323"/>
      <c r="H165" s="323"/>
      <c r="I165" s="20"/>
    </row>
    <row r="166" spans="1:9">
      <c r="A166" s="187"/>
      <c r="B166" s="332"/>
      <c r="C166" s="187"/>
      <c r="D166" s="187"/>
      <c r="E166" s="269"/>
      <c r="F166" s="323"/>
      <c r="G166" s="323"/>
      <c r="H166" s="323"/>
      <c r="I166" s="20"/>
    </row>
    <row r="167" spans="1:9">
      <c r="A167" s="187"/>
      <c r="B167" s="332"/>
      <c r="C167" s="187"/>
      <c r="D167" s="187"/>
      <c r="E167" s="269"/>
      <c r="F167" s="323"/>
      <c r="G167" s="323"/>
      <c r="H167" s="323"/>
      <c r="I167" s="20"/>
    </row>
    <row r="168" spans="1:9">
      <c r="A168" s="187"/>
      <c r="B168" s="332"/>
      <c r="C168" s="187"/>
      <c r="D168" s="187"/>
      <c r="E168" s="269"/>
      <c r="F168" s="323"/>
      <c r="G168" s="323"/>
      <c r="H168" s="323"/>
      <c r="I168" s="20"/>
    </row>
    <row r="169" spans="1:9">
      <c r="A169" s="187"/>
      <c r="B169" s="332"/>
      <c r="C169" s="187"/>
      <c r="D169" s="187"/>
      <c r="E169" s="269"/>
      <c r="F169" s="323"/>
      <c r="G169" s="323"/>
      <c r="H169" s="323"/>
      <c r="I169" s="20"/>
    </row>
    <row r="170" spans="1:9">
      <c r="A170" s="187"/>
      <c r="B170" s="332"/>
      <c r="C170" s="187"/>
      <c r="D170" s="187"/>
      <c r="E170" s="269"/>
      <c r="F170" s="323"/>
      <c r="G170" s="323"/>
      <c r="H170" s="323"/>
      <c r="I170" s="20"/>
    </row>
    <row r="171" spans="1:9">
      <c r="A171" s="187"/>
      <c r="B171" s="332"/>
      <c r="C171" s="187"/>
      <c r="D171" s="187"/>
      <c r="E171" s="269"/>
      <c r="F171" s="323"/>
      <c r="G171" s="323"/>
      <c r="H171" s="323"/>
      <c r="I171" s="20"/>
    </row>
    <row r="172" spans="1:9">
      <c r="A172" s="187"/>
      <c r="B172" s="332"/>
      <c r="C172" s="187"/>
      <c r="D172" s="187"/>
      <c r="E172" s="269"/>
      <c r="F172" s="323"/>
      <c r="G172" s="323"/>
      <c r="H172" s="323"/>
      <c r="I172" s="20"/>
    </row>
    <row r="173" spans="1:9">
      <c r="A173" s="187"/>
      <c r="B173" s="332"/>
      <c r="C173" s="187"/>
      <c r="D173" s="187"/>
      <c r="E173" s="269"/>
      <c r="F173" s="323"/>
      <c r="G173" s="323"/>
      <c r="H173" s="323"/>
      <c r="I173" s="20"/>
    </row>
    <row r="174" spans="1:9">
      <c r="A174" s="187"/>
      <c r="B174" s="332"/>
      <c r="C174" s="187"/>
      <c r="D174" s="187"/>
      <c r="E174" s="269"/>
      <c r="F174" s="323"/>
      <c r="G174" s="323"/>
      <c r="H174" s="323"/>
      <c r="I174" s="20"/>
    </row>
    <row r="175" spans="1:9">
      <c r="A175" s="187"/>
      <c r="B175" s="332"/>
      <c r="C175" s="187"/>
      <c r="D175" s="187"/>
      <c r="E175" s="269"/>
      <c r="F175" s="323"/>
      <c r="G175" s="323"/>
      <c r="H175" s="323"/>
      <c r="I175" s="20"/>
    </row>
    <row r="176" spans="1:9">
      <c r="A176" s="187"/>
      <c r="B176" s="332"/>
      <c r="C176" s="187"/>
      <c r="D176" s="187"/>
      <c r="E176" s="269"/>
      <c r="F176" s="323"/>
      <c r="G176" s="323"/>
      <c r="H176" s="323"/>
      <c r="I176" s="20"/>
    </row>
    <row r="177" spans="1:9">
      <c r="A177" s="187"/>
      <c r="B177" s="332"/>
      <c r="C177" s="187"/>
      <c r="D177" s="187"/>
      <c r="E177" s="269"/>
      <c r="F177" s="323"/>
      <c r="G177" s="323"/>
      <c r="H177" s="323"/>
      <c r="I177" s="20"/>
    </row>
    <row r="178" spans="1:9">
      <c r="A178" s="187"/>
      <c r="B178" s="332"/>
      <c r="C178" s="187"/>
      <c r="D178" s="187"/>
      <c r="E178" s="269"/>
      <c r="F178" s="323"/>
      <c r="G178" s="323"/>
      <c r="H178" s="323"/>
      <c r="I178" s="20"/>
    </row>
    <row r="179" spans="1:9">
      <c r="A179" s="187"/>
      <c r="B179" s="332"/>
      <c r="C179" s="187"/>
      <c r="D179" s="187"/>
      <c r="E179" s="269"/>
      <c r="F179" s="323"/>
      <c r="G179" s="323"/>
      <c r="H179" s="323"/>
      <c r="I179" s="20"/>
    </row>
    <row r="180" spans="1:9">
      <c r="A180" s="187"/>
      <c r="B180" s="332"/>
      <c r="C180" s="187"/>
      <c r="D180" s="187"/>
      <c r="E180" s="269"/>
      <c r="F180" s="323"/>
      <c r="G180" s="323"/>
      <c r="H180" s="323"/>
      <c r="I180" s="20"/>
    </row>
    <row r="181" spans="1:9">
      <c r="A181" s="187"/>
      <c r="B181" s="332"/>
      <c r="C181" s="187"/>
      <c r="D181" s="187"/>
      <c r="E181" s="269"/>
      <c r="F181" s="323"/>
      <c r="G181" s="323"/>
      <c r="H181" s="323"/>
      <c r="I181" s="20"/>
    </row>
    <row r="182" spans="1:9">
      <c r="A182" s="187"/>
      <c r="B182" s="332"/>
      <c r="C182" s="187"/>
      <c r="D182" s="187"/>
      <c r="E182" s="269"/>
      <c r="F182" s="323"/>
      <c r="G182" s="323"/>
      <c r="H182" s="323"/>
      <c r="I182" s="20"/>
    </row>
    <row r="183" spans="1:9">
      <c r="A183" s="187"/>
      <c r="B183" s="332"/>
      <c r="C183" s="187"/>
      <c r="D183" s="187"/>
      <c r="E183" s="269"/>
      <c r="F183" s="323"/>
      <c r="G183" s="323"/>
      <c r="H183" s="323"/>
      <c r="I183" s="20"/>
    </row>
    <row r="184" spans="1:9">
      <c r="A184" s="187"/>
      <c r="B184" s="332"/>
      <c r="C184" s="187"/>
      <c r="D184" s="187"/>
      <c r="E184" s="269"/>
      <c r="F184" s="323"/>
      <c r="G184" s="323"/>
      <c r="H184" s="323"/>
      <c r="I184" s="20"/>
    </row>
    <row r="185" spans="1:9">
      <c r="A185" s="187"/>
      <c r="B185" s="332"/>
      <c r="C185" s="187"/>
      <c r="D185" s="187"/>
      <c r="E185" s="269"/>
      <c r="F185" s="323"/>
      <c r="G185" s="323"/>
      <c r="H185" s="323"/>
      <c r="I185" s="20"/>
    </row>
    <row r="186" spans="1:9">
      <c r="A186" s="187"/>
      <c r="B186" s="332"/>
      <c r="C186" s="187"/>
      <c r="D186" s="187"/>
      <c r="E186" s="269"/>
      <c r="F186" s="323"/>
      <c r="G186" s="323"/>
      <c r="H186" s="323"/>
      <c r="I186" s="20"/>
    </row>
    <row r="187" spans="1:9">
      <c r="A187" s="187"/>
      <c r="B187" s="332"/>
      <c r="C187" s="187"/>
      <c r="D187" s="187"/>
      <c r="E187" s="269"/>
      <c r="F187" s="323"/>
      <c r="G187" s="323"/>
      <c r="H187" s="323"/>
      <c r="I187" s="20"/>
    </row>
    <row r="188" spans="1:9">
      <c r="A188" s="187"/>
      <c r="B188" s="332"/>
      <c r="C188" s="187"/>
      <c r="D188" s="187"/>
      <c r="E188" s="269"/>
      <c r="F188" s="323"/>
      <c r="G188" s="323"/>
      <c r="H188" s="323"/>
      <c r="I188" s="20"/>
    </row>
    <row r="189" spans="1:9">
      <c r="A189" s="187"/>
      <c r="B189" s="332"/>
      <c r="C189" s="187"/>
      <c r="D189" s="187"/>
      <c r="E189" s="269"/>
      <c r="F189" s="323"/>
      <c r="G189" s="323"/>
      <c r="H189" s="323"/>
      <c r="I189" s="20"/>
    </row>
    <row r="190" spans="1:9">
      <c r="A190" s="187"/>
      <c r="B190" s="332"/>
      <c r="C190" s="187"/>
      <c r="D190" s="187"/>
      <c r="E190" s="269"/>
      <c r="F190" s="323"/>
      <c r="G190" s="323"/>
      <c r="H190" s="323"/>
      <c r="I190" s="20"/>
    </row>
    <row r="191" spans="1:9">
      <c r="A191" s="187"/>
      <c r="B191" s="332"/>
      <c r="C191" s="187"/>
      <c r="D191" s="187"/>
      <c r="E191" s="269"/>
      <c r="F191" s="323"/>
      <c r="G191" s="323"/>
      <c r="H191" s="323"/>
      <c r="I191" s="20"/>
    </row>
    <row r="192" spans="1:9">
      <c r="A192" s="187"/>
      <c r="B192" s="332"/>
      <c r="C192" s="187"/>
      <c r="D192" s="187"/>
      <c r="E192" s="269"/>
      <c r="F192" s="323"/>
      <c r="G192" s="323"/>
      <c r="H192" s="323"/>
      <c r="I192" s="20"/>
    </row>
    <row r="193" spans="1:9">
      <c r="A193" s="187"/>
      <c r="B193" s="332"/>
      <c r="C193" s="187"/>
      <c r="D193" s="187"/>
      <c r="E193" s="269"/>
      <c r="F193" s="323"/>
      <c r="G193" s="323"/>
      <c r="H193" s="323"/>
      <c r="I193" s="20"/>
    </row>
    <row r="194" spans="1:9">
      <c r="A194" s="187"/>
      <c r="B194" s="332"/>
      <c r="C194" s="187"/>
      <c r="D194" s="187"/>
      <c r="E194" s="269"/>
      <c r="F194" s="323"/>
      <c r="G194" s="323"/>
      <c r="H194" s="323"/>
      <c r="I194" s="20"/>
    </row>
    <row r="195" spans="1:9">
      <c r="A195" s="187"/>
      <c r="B195" s="332"/>
      <c r="C195" s="187"/>
      <c r="D195" s="187"/>
      <c r="E195" s="269"/>
      <c r="F195" s="323"/>
      <c r="G195" s="323"/>
      <c r="H195" s="323"/>
      <c r="I195" s="20"/>
    </row>
    <row r="196" spans="1:9">
      <c r="A196" s="187"/>
      <c r="B196" s="332"/>
      <c r="C196" s="187"/>
      <c r="D196" s="187"/>
      <c r="E196" s="269"/>
      <c r="F196" s="323"/>
      <c r="G196" s="323"/>
      <c r="H196" s="323"/>
      <c r="I196" s="20"/>
    </row>
    <row r="197" spans="1:9">
      <c r="A197" s="187"/>
      <c r="B197" s="332"/>
      <c r="C197" s="187"/>
      <c r="D197" s="187"/>
      <c r="E197" s="269"/>
      <c r="F197" s="323"/>
      <c r="G197" s="323"/>
      <c r="H197" s="323"/>
      <c r="I197" s="20"/>
    </row>
    <row r="198" spans="1:9">
      <c r="A198" s="187"/>
      <c r="B198" s="332"/>
      <c r="C198" s="187"/>
      <c r="D198" s="187"/>
      <c r="E198" s="269"/>
      <c r="F198" s="323"/>
      <c r="G198" s="323"/>
      <c r="H198" s="323"/>
      <c r="I198" s="20"/>
    </row>
    <row r="199" spans="1:9">
      <c r="A199" s="187"/>
      <c r="B199" s="332"/>
      <c r="C199" s="187"/>
      <c r="D199" s="187"/>
      <c r="E199" s="269"/>
      <c r="F199" s="323"/>
      <c r="G199" s="323"/>
      <c r="H199" s="323"/>
      <c r="I199" s="20"/>
    </row>
    <row r="200" spans="1:9">
      <c r="A200" s="187"/>
      <c r="B200" s="332"/>
      <c r="C200" s="187"/>
      <c r="D200" s="187"/>
      <c r="E200" s="269"/>
      <c r="F200" s="323"/>
      <c r="G200" s="323"/>
      <c r="H200" s="323"/>
      <c r="I200" s="20"/>
    </row>
    <row r="201" spans="1:9">
      <c r="A201" s="187"/>
      <c r="B201" s="332"/>
      <c r="C201" s="187"/>
      <c r="D201" s="187"/>
      <c r="E201" s="269"/>
      <c r="F201" s="323"/>
      <c r="G201" s="323"/>
      <c r="H201" s="323"/>
      <c r="I201" s="20"/>
    </row>
    <row r="202" spans="1:9">
      <c r="A202" s="187"/>
      <c r="B202" s="332"/>
      <c r="C202" s="187"/>
      <c r="D202" s="187"/>
      <c r="E202" s="269"/>
      <c r="F202" s="323"/>
      <c r="G202" s="323"/>
      <c r="H202" s="323"/>
      <c r="I202" s="20"/>
    </row>
    <row r="203" spans="1:9">
      <c r="A203" s="187"/>
      <c r="B203" s="332"/>
      <c r="C203" s="187"/>
      <c r="D203" s="187"/>
      <c r="E203" s="269"/>
      <c r="F203" s="323"/>
      <c r="G203" s="323"/>
      <c r="H203" s="323"/>
      <c r="I203" s="20"/>
    </row>
    <row r="204" spans="1:9">
      <c r="A204" s="187"/>
      <c r="B204" s="332"/>
      <c r="C204" s="187"/>
      <c r="D204" s="187"/>
      <c r="E204" s="269"/>
      <c r="F204" s="323"/>
      <c r="G204" s="323"/>
      <c r="H204" s="323"/>
      <c r="I204" s="20"/>
    </row>
    <row r="205" spans="1:9">
      <c r="A205" s="187"/>
      <c r="B205" s="332"/>
      <c r="C205" s="187"/>
      <c r="D205" s="187"/>
      <c r="E205" s="269"/>
      <c r="F205" s="323"/>
      <c r="G205" s="323"/>
      <c r="H205" s="323"/>
      <c r="I205" s="20"/>
    </row>
    <row r="206" spans="1:9">
      <c r="A206" s="187"/>
      <c r="B206" s="332"/>
      <c r="C206" s="187"/>
      <c r="D206" s="187"/>
      <c r="E206" s="269"/>
      <c r="F206" s="323"/>
      <c r="G206" s="323"/>
      <c r="H206" s="323"/>
      <c r="I206" s="20"/>
    </row>
    <row r="207" spans="1:9">
      <c r="A207" s="187"/>
      <c r="B207" s="332"/>
      <c r="C207" s="187"/>
      <c r="D207" s="187"/>
      <c r="E207" s="269"/>
      <c r="F207" s="323"/>
      <c r="G207" s="323"/>
      <c r="H207" s="323"/>
      <c r="I207" s="20"/>
    </row>
    <row r="208" spans="1:9">
      <c r="A208" s="187"/>
      <c r="B208" s="332"/>
      <c r="C208" s="187"/>
      <c r="D208" s="187"/>
      <c r="E208" s="269"/>
      <c r="F208" s="323"/>
      <c r="G208" s="323"/>
      <c r="H208" s="323"/>
      <c r="I208" s="20"/>
    </row>
    <row r="209" spans="1:9">
      <c r="A209" s="187"/>
      <c r="B209" s="332"/>
      <c r="C209" s="187"/>
      <c r="D209" s="187"/>
      <c r="E209" s="269"/>
      <c r="F209" s="323"/>
      <c r="G209" s="323"/>
      <c r="H209" s="323"/>
      <c r="I209" s="20"/>
    </row>
    <row r="210" spans="1:9">
      <c r="A210" s="187"/>
      <c r="B210" s="332"/>
      <c r="C210" s="187"/>
      <c r="D210" s="187"/>
      <c r="E210" s="269"/>
      <c r="F210" s="323"/>
      <c r="G210" s="323"/>
      <c r="H210" s="323"/>
      <c r="I210" s="20"/>
    </row>
    <row r="211" spans="1:9">
      <c r="A211" s="187"/>
      <c r="B211" s="332"/>
      <c r="C211" s="187"/>
      <c r="D211" s="187"/>
      <c r="E211" s="269"/>
      <c r="F211" s="323"/>
      <c r="G211" s="323"/>
      <c r="H211" s="323"/>
      <c r="I211" s="20"/>
    </row>
    <row r="212" spans="1:9">
      <c r="A212" s="187"/>
      <c r="B212" s="332"/>
      <c r="C212" s="187"/>
      <c r="D212" s="187"/>
      <c r="E212" s="269"/>
      <c r="F212" s="323"/>
      <c r="G212" s="323"/>
      <c r="H212" s="323"/>
      <c r="I212" s="20"/>
    </row>
    <row r="213" spans="1:9">
      <c r="A213" s="187"/>
      <c r="B213" s="332"/>
      <c r="C213" s="187"/>
      <c r="D213" s="187"/>
      <c r="E213" s="269"/>
      <c r="F213" s="323"/>
      <c r="G213" s="323"/>
      <c r="H213" s="323"/>
      <c r="I213" s="20"/>
    </row>
    <row r="214" spans="1:9">
      <c r="A214" s="187"/>
      <c r="B214" s="332"/>
      <c r="C214" s="187"/>
      <c r="D214" s="187"/>
      <c r="E214" s="269"/>
      <c r="F214" s="323"/>
      <c r="G214" s="323"/>
      <c r="H214" s="323"/>
      <c r="I214" s="20"/>
    </row>
    <row r="215" spans="1:9">
      <c r="A215" s="187"/>
      <c r="B215" s="332"/>
      <c r="C215" s="187"/>
      <c r="D215" s="187"/>
      <c r="E215" s="269"/>
      <c r="F215" s="323"/>
      <c r="G215" s="323"/>
      <c r="H215" s="323"/>
      <c r="I215" s="20"/>
    </row>
    <row r="216" spans="1:9">
      <c r="A216" s="187"/>
      <c r="B216" s="332"/>
      <c r="C216" s="187"/>
      <c r="D216" s="187"/>
      <c r="E216" s="269"/>
      <c r="F216" s="323"/>
      <c r="G216" s="323"/>
      <c r="H216" s="323"/>
      <c r="I216" s="20"/>
    </row>
    <row r="217" spans="1:9">
      <c r="A217" s="187"/>
      <c r="B217" s="332"/>
      <c r="C217" s="187"/>
      <c r="D217" s="187"/>
      <c r="E217" s="269"/>
      <c r="F217" s="323"/>
      <c r="G217" s="323"/>
      <c r="H217" s="323"/>
      <c r="I217" s="20"/>
    </row>
    <row r="218" spans="1:9">
      <c r="A218" s="187"/>
      <c r="B218" s="332"/>
      <c r="C218" s="187"/>
      <c r="D218" s="187"/>
      <c r="E218" s="269"/>
      <c r="F218" s="323"/>
      <c r="G218" s="323"/>
      <c r="H218" s="323"/>
      <c r="I218" s="20"/>
    </row>
    <row r="219" spans="1:9">
      <c r="A219" s="187"/>
      <c r="B219" s="332"/>
      <c r="C219" s="187"/>
      <c r="D219" s="187"/>
      <c r="E219" s="269"/>
      <c r="F219" s="323"/>
      <c r="G219" s="323"/>
      <c r="H219" s="323"/>
      <c r="I219" s="20"/>
    </row>
    <row r="220" spans="1:9">
      <c r="A220" s="187"/>
      <c r="B220" s="332"/>
      <c r="C220" s="187"/>
      <c r="D220" s="187"/>
      <c r="E220" s="269"/>
      <c r="F220" s="323"/>
      <c r="G220" s="323"/>
      <c r="H220" s="323"/>
      <c r="I220" s="20"/>
    </row>
    <row r="221" spans="1:9">
      <c r="A221" s="187"/>
      <c r="B221" s="332"/>
      <c r="C221" s="187"/>
      <c r="D221" s="187"/>
      <c r="E221" s="269"/>
      <c r="F221" s="323"/>
      <c r="G221" s="323"/>
      <c r="H221" s="323"/>
      <c r="I221" s="20"/>
    </row>
    <row r="222" spans="1:9">
      <c r="A222" s="187"/>
      <c r="B222" s="332"/>
      <c r="C222" s="187"/>
      <c r="D222" s="187"/>
      <c r="E222" s="269"/>
      <c r="F222" s="323"/>
      <c r="G222" s="323"/>
      <c r="H222" s="323"/>
      <c r="I222" s="20"/>
    </row>
    <row r="223" spans="1:9">
      <c r="A223" s="187"/>
      <c r="B223" s="332"/>
      <c r="C223" s="187"/>
      <c r="D223" s="187"/>
      <c r="E223" s="269"/>
      <c r="F223" s="323"/>
      <c r="G223" s="323"/>
      <c r="H223" s="323"/>
      <c r="I223" s="20"/>
    </row>
    <row r="224" spans="1:9">
      <c r="A224" s="187"/>
      <c r="B224" s="332"/>
      <c r="C224" s="187"/>
      <c r="D224" s="187"/>
      <c r="E224" s="269"/>
      <c r="F224" s="323"/>
      <c r="G224" s="323"/>
      <c r="H224" s="323"/>
      <c r="I224" s="20"/>
    </row>
    <row r="225" spans="1:9">
      <c r="A225" s="187"/>
      <c r="B225" s="332"/>
      <c r="C225" s="187"/>
      <c r="D225" s="187"/>
      <c r="E225" s="269"/>
      <c r="F225" s="323"/>
      <c r="G225" s="323"/>
      <c r="H225" s="323"/>
      <c r="I225" s="20"/>
    </row>
    <row r="226" spans="1:9">
      <c r="A226" s="187"/>
      <c r="B226" s="332"/>
      <c r="C226" s="187"/>
      <c r="D226" s="187"/>
      <c r="E226" s="269"/>
      <c r="F226" s="323"/>
      <c r="G226" s="323"/>
      <c r="H226" s="323"/>
      <c r="I226" s="20"/>
    </row>
    <row r="227" spans="1:9">
      <c r="A227" s="187"/>
      <c r="B227" s="332"/>
      <c r="C227" s="187"/>
      <c r="D227" s="187"/>
      <c r="E227" s="269"/>
      <c r="F227" s="323"/>
      <c r="G227" s="323"/>
      <c r="H227" s="323"/>
      <c r="I227" s="20"/>
    </row>
    <row r="228" spans="1:9">
      <c r="A228" s="187"/>
      <c r="B228" s="332"/>
      <c r="C228" s="187"/>
      <c r="D228" s="187"/>
      <c r="E228" s="269"/>
      <c r="F228" s="323"/>
      <c r="G228" s="323"/>
      <c r="H228" s="323"/>
      <c r="I228" s="20"/>
    </row>
    <row r="229" spans="1:9">
      <c r="A229" s="187"/>
      <c r="B229" s="332"/>
      <c r="C229" s="187"/>
      <c r="D229" s="187"/>
      <c r="E229" s="269"/>
      <c r="F229" s="323"/>
      <c r="G229" s="323"/>
      <c r="H229" s="323"/>
      <c r="I229" s="20"/>
    </row>
    <row r="230" spans="1:9">
      <c r="A230" s="187"/>
      <c r="B230" s="332"/>
      <c r="C230" s="187"/>
      <c r="D230" s="187"/>
      <c r="E230" s="269"/>
      <c r="F230" s="323"/>
      <c r="G230" s="323"/>
      <c r="H230" s="323"/>
      <c r="I230" s="20"/>
    </row>
    <row r="231" spans="1:9">
      <c r="A231" s="187"/>
      <c r="B231" s="332"/>
      <c r="C231" s="187"/>
      <c r="D231" s="187"/>
      <c r="E231" s="269"/>
      <c r="F231" s="323"/>
      <c r="G231" s="323"/>
      <c r="H231" s="323"/>
      <c r="I231" s="20"/>
    </row>
    <row r="232" spans="1:9">
      <c r="A232" s="187"/>
      <c r="B232" s="332"/>
      <c r="C232" s="187"/>
      <c r="D232" s="187"/>
      <c r="E232" s="269"/>
      <c r="F232" s="323"/>
      <c r="G232" s="323"/>
      <c r="H232" s="323"/>
      <c r="I232" s="20"/>
    </row>
    <row r="233" spans="1:9">
      <c r="A233" s="187"/>
      <c r="B233" s="332"/>
      <c r="C233" s="187"/>
      <c r="D233" s="187"/>
      <c r="E233" s="269"/>
      <c r="F233" s="323"/>
      <c r="G233" s="323"/>
      <c r="H233" s="323"/>
      <c r="I233" s="20"/>
    </row>
    <row r="234" spans="1:9">
      <c r="A234" s="187"/>
      <c r="B234" s="332"/>
      <c r="C234" s="187"/>
      <c r="D234" s="187"/>
      <c r="E234" s="269"/>
      <c r="F234" s="323"/>
      <c r="G234" s="323"/>
      <c r="H234" s="323"/>
      <c r="I234" s="20"/>
    </row>
    <row r="235" spans="1:9">
      <c r="A235" s="187"/>
      <c r="B235" s="332"/>
      <c r="C235" s="187"/>
      <c r="D235" s="187"/>
      <c r="E235" s="269"/>
      <c r="F235" s="323"/>
      <c r="G235" s="323"/>
      <c r="H235" s="323"/>
      <c r="I235" s="20"/>
    </row>
    <row r="236" spans="1:9">
      <c r="A236" s="187"/>
      <c r="B236" s="332"/>
      <c r="C236" s="187"/>
      <c r="D236" s="187"/>
      <c r="E236" s="269"/>
      <c r="F236" s="323"/>
      <c r="G236" s="323"/>
      <c r="H236" s="323"/>
      <c r="I236" s="20"/>
    </row>
    <row r="237" spans="1:9">
      <c r="A237" s="187"/>
      <c r="B237" s="332"/>
      <c r="C237" s="187"/>
      <c r="D237" s="187"/>
      <c r="E237" s="269"/>
      <c r="F237" s="323"/>
      <c r="G237" s="323"/>
      <c r="H237" s="323"/>
      <c r="I237" s="20"/>
    </row>
    <row r="238" spans="1:9">
      <c r="A238" s="187"/>
      <c r="B238" s="332"/>
      <c r="C238" s="187"/>
      <c r="D238" s="187"/>
      <c r="E238" s="269"/>
      <c r="F238" s="323"/>
      <c r="G238" s="323"/>
      <c r="H238" s="323"/>
      <c r="I238" s="20"/>
    </row>
    <row r="239" spans="1:9">
      <c r="A239" s="187"/>
      <c r="B239" s="332"/>
      <c r="C239" s="187"/>
      <c r="D239" s="187"/>
      <c r="E239" s="269"/>
      <c r="F239" s="323"/>
      <c r="G239" s="323"/>
      <c r="H239" s="323"/>
      <c r="I239" s="20"/>
    </row>
    <row r="240" spans="1:9">
      <c r="A240" s="187"/>
      <c r="B240" s="332"/>
      <c r="C240" s="187"/>
      <c r="D240" s="187"/>
      <c r="E240" s="269"/>
      <c r="F240" s="323"/>
      <c r="G240" s="323"/>
      <c r="H240" s="323"/>
      <c r="I240" s="20"/>
    </row>
    <row r="241" spans="1:9">
      <c r="A241" s="187"/>
      <c r="B241" s="332"/>
      <c r="C241" s="187"/>
      <c r="D241" s="187"/>
      <c r="E241" s="269"/>
      <c r="F241" s="323"/>
      <c r="G241" s="323"/>
      <c r="H241" s="323"/>
      <c r="I241" s="20"/>
    </row>
    <row r="242" spans="1:9">
      <c r="A242" s="187"/>
      <c r="B242" s="332"/>
      <c r="C242" s="187"/>
      <c r="D242" s="187"/>
      <c r="E242" s="269"/>
      <c r="F242" s="323"/>
      <c r="G242" s="323"/>
      <c r="H242" s="323"/>
      <c r="I242" s="20"/>
    </row>
    <row r="243" spans="1:9">
      <c r="A243" s="187"/>
      <c r="B243" s="332"/>
      <c r="C243" s="187"/>
      <c r="D243" s="187"/>
      <c r="E243" s="269"/>
      <c r="F243" s="323"/>
      <c r="G243" s="323"/>
      <c r="H243" s="323"/>
      <c r="I243" s="20"/>
    </row>
    <row r="244" spans="1:9">
      <c r="A244" s="187"/>
      <c r="B244" s="332"/>
      <c r="C244" s="187"/>
      <c r="D244" s="187"/>
      <c r="E244" s="269"/>
      <c r="F244" s="323"/>
      <c r="G244" s="323"/>
      <c r="H244" s="323"/>
      <c r="I244" s="20"/>
    </row>
    <row r="245" spans="1:9">
      <c r="A245" s="187"/>
      <c r="B245" s="332"/>
      <c r="C245" s="187"/>
      <c r="D245" s="187"/>
      <c r="E245" s="269"/>
      <c r="F245" s="323"/>
      <c r="G245" s="323"/>
      <c r="H245" s="323"/>
      <c r="I245" s="20"/>
    </row>
    <row r="246" spans="1:9">
      <c r="A246" s="187"/>
      <c r="B246" s="332"/>
      <c r="C246" s="187"/>
      <c r="D246" s="187"/>
      <c r="E246" s="269"/>
      <c r="F246" s="323"/>
      <c r="G246" s="323"/>
      <c r="H246" s="323"/>
      <c r="I246" s="20"/>
    </row>
    <row r="247" spans="1:9">
      <c r="A247" s="187"/>
      <c r="B247" s="332"/>
      <c r="C247" s="187"/>
      <c r="D247" s="187"/>
      <c r="E247" s="269"/>
      <c r="F247" s="323"/>
      <c r="G247" s="323"/>
      <c r="H247" s="323"/>
      <c r="I247" s="20"/>
    </row>
    <row r="248" spans="1:9">
      <c r="A248" s="187"/>
      <c r="B248" s="332"/>
      <c r="C248" s="187"/>
      <c r="D248" s="187"/>
      <c r="E248" s="269"/>
      <c r="F248" s="323"/>
      <c r="G248" s="323"/>
      <c r="H248" s="323"/>
      <c r="I248" s="20"/>
    </row>
    <row r="249" spans="1:9">
      <c r="A249" s="187"/>
      <c r="B249" s="332"/>
      <c r="C249" s="187"/>
      <c r="D249" s="187"/>
      <c r="E249" s="269"/>
      <c r="F249" s="323"/>
      <c r="G249" s="323"/>
      <c r="H249" s="323"/>
      <c r="I249" s="20"/>
    </row>
    <row r="250" spans="1:9">
      <c r="A250" s="187"/>
      <c r="B250" s="332"/>
      <c r="C250" s="187"/>
      <c r="D250" s="187"/>
      <c r="E250" s="269"/>
      <c r="F250" s="323"/>
      <c r="G250" s="323"/>
      <c r="H250" s="323"/>
      <c r="I250" s="20"/>
    </row>
    <row r="251" spans="1:9">
      <c r="A251" s="187"/>
      <c r="B251" s="332"/>
      <c r="C251" s="187"/>
      <c r="D251" s="187"/>
      <c r="E251" s="269"/>
      <c r="F251" s="323"/>
      <c r="G251" s="323"/>
      <c r="H251" s="323"/>
      <c r="I251" s="20"/>
    </row>
    <row r="252" spans="1:9">
      <c r="A252" s="187"/>
      <c r="B252" s="332"/>
      <c r="C252" s="187"/>
      <c r="D252" s="187"/>
      <c r="E252" s="269"/>
      <c r="F252" s="323"/>
      <c r="G252" s="323"/>
      <c r="H252" s="323"/>
      <c r="I252" s="20"/>
    </row>
    <row r="253" spans="1:9">
      <c r="A253" s="187"/>
      <c r="B253" s="332"/>
      <c r="C253" s="187"/>
      <c r="D253" s="187"/>
      <c r="E253" s="269"/>
      <c r="F253" s="323"/>
      <c r="G253" s="323"/>
      <c r="H253" s="323"/>
      <c r="I253" s="20"/>
    </row>
    <row r="254" spans="1:9">
      <c r="A254" s="187"/>
      <c r="B254" s="332"/>
      <c r="C254" s="187"/>
      <c r="D254" s="187"/>
      <c r="E254" s="269"/>
      <c r="F254" s="323"/>
      <c r="G254" s="323"/>
      <c r="H254" s="323"/>
      <c r="I254" s="20"/>
    </row>
    <row r="255" spans="1:9">
      <c r="A255" s="187"/>
      <c r="B255" s="332"/>
      <c r="C255" s="187"/>
      <c r="D255" s="187"/>
      <c r="E255" s="269"/>
      <c r="F255" s="323"/>
      <c r="G255" s="323"/>
      <c r="H255" s="323"/>
      <c r="I255" s="20"/>
    </row>
    <row r="256" spans="1:9">
      <c r="A256" s="187"/>
      <c r="B256" s="332"/>
      <c r="C256" s="187"/>
      <c r="D256" s="187"/>
      <c r="E256" s="269"/>
      <c r="F256" s="323"/>
      <c r="G256" s="323"/>
      <c r="H256" s="323"/>
      <c r="I256" s="20"/>
    </row>
    <row r="257" spans="1:9">
      <c r="A257" s="187"/>
      <c r="B257" s="332"/>
      <c r="C257" s="187"/>
      <c r="D257" s="187"/>
      <c r="E257" s="269"/>
      <c r="F257" s="323"/>
      <c r="G257" s="323"/>
      <c r="H257" s="323"/>
      <c r="I257" s="20"/>
    </row>
    <row r="258" spans="1:9">
      <c r="A258" s="187"/>
      <c r="B258" s="332"/>
      <c r="C258" s="187"/>
      <c r="D258" s="187"/>
      <c r="E258" s="269"/>
      <c r="F258" s="323"/>
      <c r="G258" s="323"/>
      <c r="H258" s="323"/>
      <c r="I258" s="20"/>
    </row>
    <row r="259" spans="1:9">
      <c r="A259" s="187"/>
      <c r="B259" s="332"/>
      <c r="C259" s="187"/>
      <c r="D259" s="187"/>
      <c r="E259" s="269"/>
      <c r="F259" s="323"/>
      <c r="G259" s="323"/>
      <c r="H259" s="323"/>
      <c r="I259" s="20"/>
    </row>
    <row r="260" spans="1:9">
      <c r="A260" s="187"/>
      <c r="B260" s="332"/>
      <c r="C260" s="187"/>
      <c r="D260" s="187"/>
      <c r="E260" s="269"/>
      <c r="F260" s="323"/>
      <c r="G260" s="323"/>
      <c r="H260" s="323"/>
      <c r="I260" s="20"/>
    </row>
    <row r="261" spans="1:9">
      <c r="A261" s="187"/>
      <c r="B261" s="332"/>
      <c r="C261" s="187"/>
      <c r="D261" s="187"/>
      <c r="E261" s="269"/>
      <c r="F261" s="323"/>
      <c r="G261" s="323"/>
      <c r="H261" s="323"/>
      <c r="I261" s="20"/>
    </row>
    <row r="262" spans="1:9">
      <c r="A262" s="187"/>
      <c r="B262" s="332"/>
      <c r="C262" s="187"/>
      <c r="D262" s="187"/>
      <c r="E262" s="269"/>
      <c r="F262" s="323"/>
      <c r="G262" s="323"/>
      <c r="H262" s="323"/>
      <c r="I262" s="20"/>
    </row>
    <row r="263" spans="1:9">
      <c r="A263" s="187"/>
      <c r="B263" s="332"/>
      <c r="C263" s="187"/>
      <c r="D263" s="187"/>
      <c r="E263" s="269"/>
      <c r="F263" s="323"/>
      <c r="G263" s="323"/>
      <c r="H263" s="323"/>
      <c r="I263" s="20"/>
    </row>
    <row r="264" spans="1:9">
      <c r="A264" s="187"/>
      <c r="B264" s="332"/>
      <c r="C264" s="187"/>
      <c r="D264" s="187"/>
      <c r="E264" s="269"/>
      <c r="F264" s="323"/>
      <c r="G264" s="323"/>
      <c r="H264" s="323"/>
      <c r="I264" s="20"/>
    </row>
    <row r="265" spans="1:9">
      <c r="A265" s="187"/>
      <c r="B265" s="332"/>
      <c r="C265" s="187"/>
      <c r="D265" s="187"/>
      <c r="E265" s="269"/>
      <c r="F265" s="323"/>
      <c r="G265" s="323"/>
      <c r="H265" s="323"/>
      <c r="I265" s="20"/>
    </row>
    <row r="266" spans="1:9">
      <c r="A266" s="187"/>
      <c r="B266" s="332"/>
      <c r="C266" s="187"/>
      <c r="D266" s="187"/>
      <c r="E266" s="269"/>
      <c r="F266" s="323"/>
      <c r="G266" s="323"/>
      <c r="H266" s="323"/>
      <c r="I266" s="20"/>
    </row>
    <row r="267" spans="1:9">
      <c r="A267" s="187"/>
      <c r="B267" s="332"/>
      <c r="C267" s="187"/>
      <c r="D267" s="187"/>
      <c r="E267" s="269"/>
      <c r="F267" s="323"/>
      <c r="G267" s="323"/>
      <c r="H267" s="323"/>
      <c r="I267" s="20"/>
    </row>
    <row r="268" spans="1:9">
      <c r="A268" s="187"/>
      <c r="B268" s="332"/>
      <c r="C268" s="187"/>
      <c r="D268" s="187"/>
      <c r="E268" s="269"/>
      <c r="F268" s="323"/>
      <c r="G268" s="323"/>
      <c r="H268" s="323"/>
      <c r="I268" s="20"/>
    </row>
    <row r="269" spans="1:9">
      <c r="A269" s="187"/>
      <c r="B269" s="332"/>
      <c r="C269" s="187"/>
      <c r="D269" s="187"/>
      <c r="E269" s="269"/>
      <c r="F269" s="323"/>
      <c r="G269" s="323"/>
      <c r="H269" s="323"/>
      <c r="I269" s="20"/>
    </row>
    <row r="270" spans="1:9">
      <c r="A270" s="187"/>
      <c r="B270" s="332"/>
      <c r="C270" s="187"/>
      <c r="D270" s="187"/>
      <c r="E270" s="269"/>
      <c r="F270" s="323"/>
      <c r="G270" s="323"/>
      <c r="H270" s="323"/>
      <c r="I270" s="20"/>
    </row>
    <row r="271" spans="1:9">
      <c r="A271" s="187"/>
      <c r="B271" s="332"/>
      <c r="C271" s="187"/>
      <c r="D271" s="187"/>
      <c r="E271" s="269"/>
      <c r="F271" s="323"/>
      <c r="G271" s="323"/>
      <c r="H271" s="323"/>
      <c r="I271" s="20"/>
    </row>
    <row r="272" spans="1:9">
      <c r="A272" s="187"/>
      <c r="B272" s="332"/>
      <c r="C272" s="187"/>
      <c r="D272" s="187"/>
      <c r="E272" s="269"/>
      <c r="F272" s="323"/>
      <c r="G272" s="323"/>
      <c r="H272" s="323"/>
      <c r="I272" s="20"/>
    </row>
    <row r="273" spans="1:9">
      <c r="A273" s="187"/>
      <c r="B273" s="332"/>
      <c r="C273" s="187"/>
      <c r="D273" s="187"/>
      <c r="E273" s="269"/>
      <c r="F273" s="323"/>
      <c r="G273" s="323"/>
      <c r="H273" s="323"/>
      <c r="I273" s="20"/>
    </row>
    <row r="274" spans="1:9">
      <c r="A274" s="187"/>
      <c r="B274" s="332"/>
      <c r="C274" s="187"/>
      <c r="D274" s="187"/>
      <c r="E274" s="269"/>
      <c r="F274" s="323"/>
      <c r="G274" s="323"/>
      <c r="H274" s="323"/>
      <c r="I274" s="20"/>
    </row>
    <row r="275" spans="1:9">
      <c r="A275" s="187"/>
      <c r="B275" s="332"/>
      <c r="C275" s="187"/>
      <c r="D275" s="187"/>
      <c r="E275" s="269"/>
      <c r="F275" s="323"/>
      <c r="G275" s="323"/>
      <c r="H275" s="323"/>
      <c r="I275" s="20"/>
    </row>
    <row r="276" spans="1:9">
      <c r="A276" s="187"/>
      <c r="B276" s="332"/>
      <c r="C276" s="187"/>
      <c r="D276" s="187"/>
      <c r="E276" s="269"/>
      <c r="F276" s="323"/>
      <c r="G276" s="323"/>
      <c r="H276" s="323"/>
      <c r="I276" s="20"/>
    </row>
    <row r="277" spans="1:9">
      <c r="A277" s="187"/>
      <c r="B277" s="332"/>
      <c r="C277" s="187"/>
      <c r="D277" s="187"/>
      <c r="E277" s="269"/>
      <c r="F277" s="323"/>
      <c r="G277" s="323"/>
      <c r="H277" s="323"/>
      <c r="I277" s="20"/>
    </row>
    <row r="278" spans="1:9">
      <c r="A278" s="187"/>
      <c r="B278" s="332"/>
      <c r="C278" s="187"/>
      <c r="D278" s="187"/>
      <c r="E278" s="269"/>
      <c r="F278" s="323"/>
      <c r="G278" s="323"/>
      <c r="H278" s="323"/>
      <c r="I278" s="20"/>
    </row>
    <row r="279" spans="1:9">
      <c r="A279" s="187"/>
      <c r="B279" s="332"/>
      <c r="C279" s="187"/>
      <c r="D279" s="187"/>
      <c r="E279" s="269"/>
      <c r="F279" s="323"/>
      <c r="G279" s="323"/>
      <c r="H279" s="323"/>
      <c r="I279" s="20"/>
    </row>
    <row r="280" spans="1:9">
      <c r="A280" s="187"/>
      <c r="B280" s="332"/>
      <c r="C280" s="187"/>
      <c r="D280" s="187"/>
      <c r="E280" s="269"/>
      <c r="F280" s="323"/>
      <c r="G280" s="323"/>
      <c r="H280" s="323"/>
      <c r="I280" s="20"/>
    </row>
    <row r="281" spans="1:9">
      <c r="A281" s="187"/>
      <c r="B281" s="332"/>
      <c r="C281" s="187"/>
      <c r="D281" s="187"/>
      <c r="E281" s="269"/>
      <c r="F281" s="323"/>
      <c r="G281" s="323"/>
      <c r="H281" s="323"/>
      <c r="I281" s="20"/>
    </row>
    <row r="282" spans="1:9">
      <c r="A282" s="187"/>
      <c r="B282" s="332"/>
      <c r="C282" s="187"/>
      <c r="D282" s="187"/>
      <c r="E282" s="269"/>
      <c r="F282" s="323"/>
      <c r="G282" s="323"/>
      <c r="H282" s="323"/>
      <c r="I282" s="20"/>
    </row>
    <row r="283" spans="1:9">
      <c r="A283" s="187"/>
      <c r="B283" s="332"/>
      <c r="C283" s="187"/>
      <c r="D283" s="187"/>
      <c r="E283" s="269"/>
      <c r="F283" s="323"/>
      <c r="G283" s="323"/>
      <c r="H283" s="323"/>
      <c r="I283" s="20"/>
    </row>
    <row r="284" spans="1:9">
      <c r="A284" s="187"/>
      <c r="B284" s="332"/>
      <c r="C284" s="187"/>
      <c r="D284" s="187"/>
      <c r="E284" s="269"/>
      <c r="F284" s="323"/>
      <c r="G284" s="323"/>
      <c r="H284" s="323"/>
      <c r="I284" s="20"/>
    </row>
    <row r="285" spans="1:9">
      <c r="A285" s="187"/>
      <c r="B285" s="332"/>
      <c r="C285" s="187"/>
      <c r="D285" s="187"/>
      <c r="E285" s="269"/>
      <c r="F285" s="323"/>
      <c r="G285" s="323"/>
      <c r="H285" s="323"/>
      <c r="I285" s="20"/>
    </row>
    <row r="286" spans="1:9">
      <c r="A286" s="187"/>
      <c r="B286" s="332"/>
      <c r="C286" s="187"/>
      <c r="D286" s="187"/>
      <c r="E286" s="269"/>
      <c r="F286" s="323"/>
      <c r="G286" s="323"/>
      <c r="H286" s="323"/>
      <c r="I286" s="20"/>
    </row>
    <row r="287" spans="1:9">
      <c r="A287" s="187"/>
      <c r="B287" s="332"/>
      <c r="C287" s="187"/>
      <c r="D287" s="187"/>
      <c r="E287" s="269"/>
      <c r="F287" s="323"/>
      <c r="G287" s="323"/>
      <c r="H287" s="323"/>
      <c r="I287" s="20"/>
    </row>
    <row r="288" spans="1:9">
      <c r="A288" s="187"/>
      <c r="B288" s="332"/>
      <c r="C288" s="187"/>
      <c r="D288" s="187"/>
      <c r="E288" s="269"/>
      <c r="F288" s="323"/>
      <c r="G288" s="323"/>
      <c r="H288" s="323"/>
      <c r="I288" s="20"/>
    </row>
    <row r="289" spans="1:9">
      <c r="A289" s="187"/>
      <c r="B289" s="332"/>
      <c r="C289" s="187"/>
      <c r="D289" s="187"/>
      <c r="E289" s="269"/>
      <c r="F289" s="323"/>
      <c r="G289" s="323"/>
      <c r="H289" s="323"/>
      <c r="I289" s="20"/>
    </row>
    <row r="290" spans="1:9">
      <c r="A290" s="187"/>
      <c r="B290" s="332"/>
      <c r="C290" s="187"/>
      <c r="D290" s="187"/>
      <c r="E290" s="269"/>
      <c r="F290" s="323"/>
      <c r="G290" s="323"/>
      <c r="H290" s="323"/>
      <c r="I290" s="20"/>
    </row>
    <row r="291" spans="1:9">
      <c r="A291" s="187"/>
      <c r="B291" s="332"/>
      <c r="C291" s="187"/>
      <c r="D291" s="187"/>
      <c r="E291" s="269"/>
      <c r="F291" s="323"/>
      <c r="G291" s="323"/>
      <c r="H291" s="323"/>
      <c r="I291" s="20"/>
    </row>
    <row r="292" spans="1:9">
      <c r="A292" s="187"/>
      <c r="B292" s="332"/>
      <c r="C292" s="187"/>
      <c r="D292" s="187"/>
      <c r="E292" s="269"/>
      <c r="F292" s="323"/>
      <c r="G292" s="323"/>
      <c r="H292" s="323"/>
      <c r="I292" s="20"/>
    </row>
    <row r="293" spans="1:9">
      <c r="A293" s="187"/>
      <c r="B293" s="332"/>
      <c r="C293" s="187"/>
      <c r="D293" s="187"/>
      <c r="E293" s="269"/>
      <c r="F293" s="323"/>
      <c r="G293" s="323"/>
      <c r="H293" s="323"/>
      <c r="I293" s="20"/>
    </row>
    <row r="294" spans="1:9">
      <c r="A294" s="187"/>
      <c r="B294" s="332"/>
      <c r="C294" s="187"/>
      <c r="D294" s="187"/>
      <c r="E294" s="269"/>
      <c r="F294" s="323"/>
      <c r="G294" s="323"/>
      <c r="H294" s="323"/>
      <c r="I294" s="20"/>
    </row>
    <row r="295" spans="1:9">
      <c r="A295" s="187"/>
      <c r="B295" s="332"/>
      <c r="C295" s="187"/>
      <c r="D295" s="187"/>
      <c r="E295" s="269"/>
      <c r="F295" s="323"/>
      <c r="G295" s="323"/>
      <c r="H295" s="323"/>
      <c r="I295" s="20"/>
    </row>
    <row r="296" spans="1:9">
      <c r="A296" s="187"/>
      <c r="B296" s="332"/>
      <c r="C296" s="187"/>
      <c r="D296" s="187"/>
      <c r="E296" s="269"/>
      <c r="F296" s="323"/>
      <c r="G296" s="323"/>
      <c r="H296" s="323"/>
      <c r="I296" s="20"/>
    </row>
    <row r="297" spans="1:9">
      <c r="A297" s="187"/>
      <c r="B297" s="332"/>
      <c r="C297" s="187"/>
      <c r="D297" s="187"/>
      <c r="E297" s="269"/>
      <c r="F297" s="323"/>
      <c r="G297" s="323"/>
      <c r="H297" s="323"/>
      <c r="I297" s="20"/>
    </row>
    <row r="298" spans="1:9">
      <c r="A298" s="187"/>
      <c r="B298" s="332"/>
      <c r="C298" s="187"/>
      <c r="D298" s="187"/>
      <c r="E298" s="269"/>
      <c r="F298" s="323"/>
      <c r="G298" s="323"/>
      <c r="H298" s="323"/>
      <c r="I298" s="20"/>
    </row>
    <row r="299" spans="1:9">
      <c r="A299" s="187"/>
      <c r="B299" s="332"/>
      <c r="C299" s="187"/>
      <c r="D299" s="187"/>
      <c r="E299" s="269"/>
      <c r="F299" s="323"/>
      <c r="G299" s="323"/>
      <c r="H299" s="323"/>
      <c r="I299" s="20"/>
    </row>
    <row r="300" spans="1:9">
      <c r="A300" s="187"/>
      <c r="B300" s="332"/>
      <c r="C300" s="187"/>
      <c r="D300" s="187"/>
      <c r="E300" s="269"/>
      <c r="F300" s="323"/>
      <c r="G300" s="323"/>
      <c r="H300" s="323"/>
      <c r="I300" s="20"/>
    </row>
    <row r="301" spans="1:9">
      <c r="A301" s="187"/>
      <c r="B301" s="332"/>
      <c r="C301" s="187"/>
      <c r="D301" s="187"/>
      <c r="E301" s="269"/>
      <c r="F301" s="323"/>
      <c r="G301" s="323"/>
      <c r="H301" s="323"/>
      <c r="I301" s="20"/>
    </row>
    <row r="302" spans="1:9">
      <c r="A302" s="187"/>
      <c r="B302" s="332"/>
      <c r="C302" s="187"/>
      <c r="D302" s="187"/>
      <c r="E302" s="269"/>
      <c r="F302" s="323"/>
      <c r="G302" s="323"/>
      <c r="H302" s="323"/>
      <c r="I302" s="20"/>
    </row>
    <row r="303" spans="1:9">
      <c r="A303" s="187"/>
      <c r="B303" s="332"/>
      <c r="C303" s="187"/>
      <c r="D303" s="187"/>
      <c r="E303" s="269"/>
      <c r="F303" s="323"/>
      <c r="G303" s="323"/>
      <c r="H303" s="323"/>
      <c r="I303" s="20"/>
    </row>
    <row r="304" spans="1:9">
      <c r="A304" s="187"/>
      <c r="B304" s="332"/>
      <c r="C304" s="187"/>
      <c r="D304" s="187"/>
      <c r="E304" s="269"/>
      <c r="F304" s="323"/>
      <c r="G304" s="323"/>
      <c r="H304" s="323"/>
      <c r="I304" s="20"/>
    </row>
    <row r="305" spans="1:9">
      <c r="A305" s="187"/>
      <c r="B305" s="332"/>
      <c r="C305" s="187"/>
      <c r="D305" s="187"/>
      <c r="E305" s="269"/>
      <c r="F305" s="323"/>
      <c r="G305" s="323"/>
      <c r="H305" s="323"/>
      <c r="I305" s="20"/>
    </row>
    <row r="306" spans="1:9">
      <c r="A306" s="187"/>
      <c r="B306" s="332"/>
      <c r="C306" s="187"/>
      <c r="D306" s="187"/>
      <c r="E306" s="269"/>
      <c r="F306" s="323"/>
      <c r="G306" s="323"/>
      <c r="H306" s="323"/>
      <c r="I306" s="20"/>
    </row>
    <row r="307" spans="1:9">
      <c r="A307" s="187"/>
      <c r="B307" s="332"/>
      <c r="C307" s="187"/>
      <c r="D307" s="187"/>
      <c r="E307" s="269"/>
      <c r="F307" s="323"/>
      <c r="G307" s="323"/>
      <c r="H307" s="323"/>
      <c r="I307" s="20"/>
    </row>
    <row r="308" spans="1:9">
      <c r="A308" s="187"/>
      <c r="B308" s="332"/>
      <c r="C308" s="187"/>
      <c r="D308" s="187"/>
      <c r="E308" s="269"/>
      <c r="F308" s="323"/>
      <c r="G308" s="323"/>
      <c r="H308" s="323"/>
      <c r="I308" s="20"/>
    </row>
    <row r="309" spans="1:9">
      <c r="A309" s="187"/>
      <c r="B309" s="332"/>
      <c r="C309" s="187"/>
      <c r="D309" s="187"/>
      <c r="E309" s="269"/>
      <c r="F309" s="323"/>
      <c r="G309" s="323"/>
      <c r="H309" s="323"/>
      <c r="I309" s="20"/>
    </row>
    <row r="310" spans="1:9">
      <c r="A310" s="187"/>
      <c r="B310" s="332"/>
      <c r="C310" s="187"/>
      <c r="D310" s="187"/>
      <c r="E310" s="269"/>
      <c r="F310" s="323"/>
      <c r="G310" s="323"/>
      <c r="H310" s="323"/>
      <c r="I310" s="20"/>
    </row>
    <row r="311" spans="1:9">
      <c r="A311" s="187"/>
      <c r="B311" s="332"/>
      <c r="C311" s="187"/>
      <c r="D311" s="187"/>
      <c r="E311" s="269"/>
      <c r="F311" s="323"/>
      <c r="G311" s="323"/>
      <c r="H311" s="323"/>
      <c r="I311" s="20"/>
    </row>
    <row r="312" spans="1:9">
      <c r="A312" s="187"/>
      <c r="B312" s="332"/>
      <c r="C312" s="187"/>
      <c r="D312" s="187"/>
      <c r="E312" s="269"/>
      <c r="F312" s="323"/>
      <c r="G312" s="323"/>
      <c r="H312" s="323"/>
      <c r="I312" s="20"/>
    </row>
    <row r="313" spans="1:9">
      <c r="A313" s="187"/>
      <c r="B313" s="332"/>
      <c r="C313" s="187"/>
      <c r="D313" s="187"/>
      <c r="E313" s="269"/>
      <c r="F313" s="323"/>
      <c r="G313" s="323"/>
      <c r="H313" s="323"/>
      <c r="I313" s="20"/>
    </row>
    <row r="314" spans="1:9">
      <c r="A314" s="187"/>
      <c r="B314" s="332"/>
      <c r="C314" s="187"/>
      <c r="D314" s="187"/>
      <c r="E314" s="269"/>
      <c r="F314" s="323"/>
      <c r="G314" s="323"/>
      <c r="H314" s="323"/>
      <c r="I314" s="20"/>
    </row>
    <row r="315" spans="1:9">
      <c r="A315" s="187"/>
      <c r="B315" s="332"/>
      <c r="C315" s="187"/>
      <c r="D315" s="187"/>
      <c r="E315" s="269"/>
      <c r="F315" s="323"/>
      <c r="G315" s="323"/>
      <c r="H315" s="323"/>
      <c r="I315" s="20"/>
    </row>
    <row r="316" spans="1:9">
      <c r="A316" s="187"/>
      <c r="B316" s="332"/>
      <c r="C316" s="187"/>
      <c r="D316" s="187"/>
      <c r="E316" s="269"/>
      <c r="F316" s="323"/>
      <c r="G316" s="323"/>
      <c r="H316" s="323"/>
      <c r="I316" s="20"/>
    </row>
    <row r="317" spans="1:9">
      <c r="A317" s="187"/>
      <c r="B317" s="332"/>
      <c r="C317" s="187"/>
      <c r="D317" s="187"/>
      <c r="E317" s="269"/>
      <c r="F317" s="323"/>
      <c r="G317" s="323"/>
      <c r="H317" s="323"/>
      <c r="I317" s="20"/>
    </row>
    <row r="318" spans="1:9">
      <c r="A318" s="187"/>
      <c r="B318" s="332"/>
      <c r="C318" s="187"/>
      <c r="D318" s="187"/>
      <c r="E318" s="269"/>
      <c r="F318" s="323"/>
      <c r="G318" s="323"/>
      <c r="H318" s="323"/>
      <c r="I318" s="20"/>
    </row>
    <row r="319" spans="1:9">
      <c r="A319" s="187"/>
      <c r="B319" s="332"/>
      <c r="C319" s="187"/>
      <c r="D319" s="187"/>
      <c r="E319" s="269"/>
      <c r="F319" s="323"/>
      <c r="G319" s="323"/>
      <c r="H319" s="323"/>
      <c r="I319" s="20"/>
    </row>
    <row r="320" spans="1:9">
      <c r="A320" s="187"/>
      <c r="B320" s="332"/>
      <c r="C320" s="187"/>
      <c r="D320" s="187"/>
      <c r="E320" s="269"/>
      <c r="F320" s="323"/>
      <c r="G320" s="323"/>
      <c r="H320" s="323"/>
      <c r="I320" s="20"/>
    </row>
    <row r="321" spans="1:9">
      <c r="A321" s="187"/>
      <c r="B321" s="332"/>
      <c r="C321" s="187"/>
      <c r="D321" s="187"/>
      <c r="E321" s="269"/>
      <c r="F321" s="323"/>
      <c r="G321" s="323"/>
      <c r="H321" s="323"/>
      <c r="I321" s="20"/>
    </row>
    <row r="322" spans="1:9">
      <c r="A322" s="187"/>
      <c r="B322" s="332"/>
      <c r="C322" s="187"/>
      <c r="D322" s="187"/>
      <c r="E322" s="269"/>
      <c r="F322" s="323"/>
      <c r="G322" s="323"/>
      <c r="H322" s="323"/>
      <c r="I322" s="20"/>
    </row>
    <row r="323" spans="1:9">
      <c r="A323" s="187"/>
      <c r="B323" s="332"/>
      <c r="C323" s="187"/>
      <c r="D323" s="187"/>
      <c r="E323" s="269"/>
      <c r="F323" s="323"/>
      <c r="G323" s="323"/>
      <c r="H323" s="323"/>
      <c r="I323" s="20"/>
    </row>
    <row r="324" spans="1:9">
      <c r="A324" s="187"/>
      <c r="B324" s="332"/>
      <c r="C324" s="187"/>
      <c r="D324" s="187"/>
      <c r="E324" s="269"/>
      <c r="F324" s="323"/>
      <c r="G324" s="323"/>
      <c r="H324" s="323"/>
      <c r="I324" s="20"/>
    </row>
    <row r="325" spans="1:9">
      <c r="A325" s="187"/>
      <c r="B325" s="332"/>
      <c r="C325" s="187"/>
      <c r="D325" s="187"/>
      <c r="E325" s="269"/>
      <c r="F325" s="323"/>
      <c r="G325" s="323"/>
      <c r="H325" s="323"/>
      <c r="I325" s="20"/>
    </row>
    <row r="326" spans="1:9">
      <c r="A326" s="187"/>
      <c r="B326" s="332"/>
      <c r="C326" s="187"/>
      <c r="D326" s="187"/>
      <c r="E326" s="269"/>
      <c r="F326" s="323"/>
      <c r="G326" s="323"/>
      <c r="H326" s="323"/>
      <c r="I326" s="20"/>
    </row>
    <row r="327" spans="1:9">
      <c r="A327" s="187"/>
      <c r="B327" s="332"/>
      <c r="C327" s="187"/>
      <c r="D327" s="187"/>
      <c r="E327" s="269"/>
      <c r="F327" s="323"/>
      <c r="G327" s="323"/>
      <c r="H327" s="323"/>
      <c r="I327" s="20"/>
    </row>
    <row r="328" spans="1:9">
      <c r="A328" s="187"/>
      <c r="B328" s="332"/>
      <c r="C328" s="187"/>
      <c r="D328" s="187"/>
      <c r="E328" s="269"/>
      <c r="F328" s="323"/>
      <c r="G328" s="323"/>
      <c r="H328" s="323"/>
      <c r="I328" s="20"/>
    </row>
    <row r="329" spans="1:9">
      <c r="A329" s="187"/>
      <c r="B329" s="332"/>
      <c r="C329" s="187"/>
      <c r="D329" s="187"/>
      <c r="E329" s="269"/>
      <c r="F329" s="323"/>
      <c r="G329" s="323"/>
      <c r="H329" s="323"/>
      <c r="I329" s="20"/>
    </row>
    <row r="330" spans="1:9">
      <c r="A330" s="187"/>
      <c r="B330" s="332"/>
      <c r="C330" s="187"/>
      <c r="D330" s="187"/>
      <c r="E330" s="269"/>
      <c r="F330" s="323"/>
      <c r="G330" s="323"/>
      <c r="H330" s="323"/>
      <c r="I330" s="20"/>
    </row>
    <row r="331" spans="1:9">
      <c r="A331" s="187"/>
      <c r="B331" s="332"/>
      <c r="C331" s="187"/>
      <c r="D331" s="187"/>
      <c r="E331" s="269"/>
      <c r="F331" s="323"/>
      <c r="G331" s="323"/>
      <c r="H331" s="323"/>
      <c r="I331" s="20"/>
    </row>
    <row r="332" spans="1:9">
      <c r="A332" s="187"/>
      <c r="B332" s="332"/>
      <c r="C332" s="187"/>
      <c r="D332" s="187"/>
      <c r="E332" s="269"/>
      <c r="F332" s="323"/>
      <c r="G332" s="323"/>
      <c r="H332" s="323"/>
      <c r="I332" s="20"/>
    </row>
    <row r="333" spans="1:9">
      <c r="A333" s="187"/>
      <c r="B333" s="332"/>
      <c r="C333" s="187"/>
      <c r="D333" s="187"/>
      <c r="E333" s="269"/>
      <c r="F333" s="323"/>
      <c r="G333" s="323"/>
      <c r="H333" s="323"/>
      <c r="I333" s="20"/>
    </row>
    <row r="334" spans="1:9">
      <c r="A334" s="187"/>
      <c r="B334" s="332"/>
      <c r="C334" s="187"/>
      <c r="D334" s="187"/>
      <c r="E334" s="269"/>
      <c r="F334" s="323"/>
      <c r="G334" s="323"/>
      <c r="H334" s="323"/>
      <c r="I334" s="20"/>
    </row>
    <row r="335" spans="1:9">
      <c r="A335" s="187"/>
      <c r="B335" s="332"/>
      <c r="C335" s="187"/>
      <c r="D335" s="187"/>
      <c r="E335" s="269"/>
      <c r="F335" s="323"/>
      <c r="G335" s="323"/>
      <c r="H335" s="323"/>
      <c r="I335" s="20"/>
    </row>
    <row r="336" spans="1:9">
      <c r="A336" s="187"/>
      <c r="B336" s="332"/>
      <c r="C336" s="187"/>
      <c r="D336" s="187"/>
      <c r="E336" s="269"/>
      <c r="F336" s="323"/>
      <c r="G336" s="323"/>
      <c r="H336" s="323"/>
      <c r="I336" s="20"/>
    </row>
    <row r="337" spans="1:9">
      <c r="A337" s="187"/>
      <c r="B337" s="332"/>
      <c r="C337" s="187"/>
      <c r="D337" s="187"/>
      <c r="E337" s="269"/>
      <c r="F337" s="323"/>
      <c r="G337" s="323"/>
      <c r="H337" s="323"/>
      <c r="I337" s="20"/>
    </row>
    <row r="338" spans="1:9">
      <c r="A338" s="187"/>
      <c r="B338" s="332"/>
      <c r="C338" s="187"/>
      <c r="D338" s="187"/>
      <c r="E338" s="269"/>
      <c r="F338" s="323"/>
      <c r="G338" s="323"/>
      <c r="H338" s="323"/>
      <c r="I338" s="20"/>
    </row>
    <row r="339" spans="1:9">
      <c r="A339" s="187"/>
      <c r="B339" s="332"/>
      <c r="C339" s="187"/>
      <c r="D339" s="187"/>
      <c r="E339" s="269"/>
      <c r="F339" s="323"/>
      <c r="G339" s="323"/>
      <c r="H339" s="323"/>
      <c r="I339" s="20"/>
    </row>
    <row r="340" spans="1:9">
      <c r="A340" s="187"/>
      <c r="B340" s="332"/>
      <c r="C340" s="187"/>
      <c r="D340" s="187"/>
      <c r="E340" s="269"/>
      <c r="F340" s="323"/>
      <c r="G340" s="323"/>
      <c r="H340" s="323"/>
      <c r="I340" s="20"/>
    </row>
    <row r="341" spans="1:9">
      <c r="A341" s="187"/>
      <c r="B341" s="332"/>
      <c r="C341" s="187"/>
      <c r="D341" s="187"/>
      <c r="E341" s="269"/>
      <c r="F341" s="323"/>
      <c r="G341" s="323"/>
      <c r="H341" s="323"/>
      <c r="I341" s="20"/>
    </row>
    <row r="342" spans="1:9">
      <c r="A342" s="187"/>
      <c r="B342" s="332"/>
      <c r="C342" s="187"/>
      <c r="D342" s="187"/>
      <c r="E342" s="269"/>
      <c r="F342" s="323"/>
      <c r="G342" s="323"/>
      <c r="H342" s="323"/>
      <c r="I342" s="20"/>
    </row>
    <row r="343" spans="1:9">
      <c r="A343" s="187"/>
      <c r="B343" s="332"/>
      <c r="C343" s="187"/>
      <c r="D343" s="187"/>
      <c r="E343" s="269"/>
      <c r="F343" s="323"/>
      <c r="G343" s="323"/>
      <c r="H343" s="323"/>
      <c r="I343" s="20"/>
    </row>
    <row r="344" spans="1:9">
      <c r="A344" s="187"/>
      <c r="B344" s="332"/>
      <c r="C344" s="187"/>
      <c r="D344" s="187"/>
      <c r="E344" s="269"/>
      <c r="F344" s="323"/>
      <c r="G344" s="323"/>
      <c r="H344" s="323"/>
      <c r="I344" s="20"/>
    </row>
    <row r="345" spans="1:9">
      <c r="A345" s="187"/>
      <c r="B345" s="332"/>
      <c r="C345" s="187"/>
      <c r="D345" s="187"/>
      <c r="E345" s="269"/>
      <c r="F345" s="323"/>
      <c r="G345" s="323"/>
      <c r="H345" s="323"/>
      <c r="I345" s="20"/>
    </row>
    <row r="346" spans="1:9">
      <c r="A346" s="187"/>
      <c r="B346" s="332"/>
      <c r="C346" s="187"/>
      <c r="D346" s="187"/>
      <c r="E346" s="269"/>
      <c r="F346" s="323"/>
      <c r="G346" s="323"/>
      <c r="H346" s="323"/>
      <c r="I346" s="20"/>
    </row>
    <row r="347" spans="1:9">
      <c r="A347" s="187"/>
      <c r="B347" s="332"/>
      <c r="C347" s="187"/>
      <c r="D347" s="187"/>
      <c r="E347" s="269"/>
      <c r="F347" s="323"/>
      <c r="G347" s="323"/>
      <c r="H347" s="323"/>
      <c r="I347" s="20"/>
    </row>
    <row r="348" spans="1:9">
      <c r="A348" s="187"/>
      <c r="B348" s="332"/>
      <c r="C348" s="187"/>
      <c r="D348" s="187"/>
      <c r="E348" s="269"/>
      <c r="F348" s="323"/>
      <c r="G348" s="323"/>
      <c r="H348" s="323"/>
      <c r="I348" s="20"/>
    </row>
    <row r="349" spans="1:9">
      <c r="A349" s="187"/>
      <c r="B349" s="332"/>
      <c r="C349" s="187"/>
      <c r="D349" s="187"/>
      <c r="E349" s="269"/>
      <c r="F349" s="323"/>
      <c r="G349" s="323"/>
      <c r="H349" s="323"/>
      <c r="I349" s="20"/>
    </row>
    <row r="350" spans="1:9">
      <c r="A350" s="187"/>
      <c r="B350" s="332"/>
      <c r="C350" s="187"/>
      <c r="D350" s="187"/>
      <c r="E350" s="269"/>
      <c r="F350" s="323"/>
      <c r="G350" s="323"/>
      <c r="H350" s="323"/>
      <c r="I350" s="20"/>
    </row>
    <row r="351" spans="1:9">
      <c r="A351" s="187"/>
      <c r="B351" s="332"/>
      <c r="C351" s="187"/>
      <c r="D351" s="187"/>
      <c r="E351" s="269"/>
      <c r="F351" s="323"/>
      <c r="G351" s="323"/>
      <c r="H351" s="323"/>
      <c r="I351" s="20"/>
    </row>
    <row r="352" spans="1:9">
      <c r="A352" s="187"/>
      <c r="B352" s="332"/>
      <c r="C352" s="187"/>
      <c r="D352" s="187"/>
      <c r="E352" s="269"/>
      <c r="F352" s="323"/>
      <c r="G352" s="323"/>
      <c r="H352" s="323"/>
      <c r="I352" s="20"/>
    </row>
    <row r="353" spans="1:9">
      <c r="A353" s="187"/>
      <c r="B353" s="332"/>
      <c r="C353" s="187"/>
      <c r="D353" s="187"/>
      <c r="E353" s="269"/>
      <c r="F353" s="323"/>
      <c r="G353" s="323"/>
      <c r="H353" s="323"/>
      <c r="I353" s="20"/>
    </row>
    <row r="354" spans="1:9">
      <c r="A354" s="187"/>
      <c r="B354" s="332"/>
      <c r="C354" s="187"/>
      <c r="D354" s="187"/>
      <c r="E354" s="269"/>
      <c r="F354" s="323"/>
      <c r="G354" s="323"/>
      <c r="H354" s="323"/>
      <c r="I354" s="20"/>
    </row>
    <row r="355" spans="1:9">
      <c r="A355" s="187"/>
      <c r="B355" s="332"/>
      <c r="C355" s="187"/>
      <c r="D355" s="187"/>
      <c r="E355" s="269"/>
      <c r="F355" s="323"/>
      <c r="G355" s="323"/>
      <c r="H355" s="323"/>
      <c r="I355" s="20"/>
    </row>
    <row r="356" spans="1:9">
      <c r="A356" s="187"/>
      <c r="B356" s="332"/>
      <c r="C356" s="187"/>
      <c r="D356" s="187"/>
      <c r="E356" s="269"/>
      <c r="F356" s="323"/>
      <c r="G356" s="323"/>
      <c r="H356" s="323"/>
      <c r="I356" s="20"/>
    </row>
    <row r="357" spans="1:9">
      <c r="A357" s="187"/>
      <c r="B357" s="332"/>
      <c r="C357" s="187"/>
      <c r="D357" s="187"/>
      <c r="E357" s="269"/>
      <c r="F357" s="323"/>
      <c r="G357" s="323"/>
      <c r="H357" s="323"/>
      <c r="I357" s="20"/>
    </row>
    <row r="358" spans="1:9">
      <c r="A358" s="187"/>
      <c r="B358" s="332"/>
      <c r="C358" s="187"/>
      <c r="D358" s="187"/>
      <c r="E358" s="269"/>
      <c r="F358" s="323"/>
      <c r="G358" s="323"/>
      <c r="H358" s="323"/>
      <c r="I358" s="20"/>
    </row>
    <row r="359" spans="1:9">
      <c r="A359" s="187"/>
      <c r="B359" s="332"/>
      <c r="C359" s="187"/>
      <c r="D359" s="187"/>
      <c r="E359" s="269"/>
      <c r="F359" s="323"/>
      <c r="G359" s="323"/>
      <c r="H359" s="323"/>
      <c r="I359" s="20"/>
    </row>
    <row r="360" spans="1:9">
      <c r="A360" s="187"/>
      <c r="B360" s="332"/>
      <c r="C360" s="187"/>
      <c r="D360" s="187"/>
      <c r="E360" s="269"/>
      <c r="F360" s="323"/>
      <c r="G360" s="323"/>
      <c r="H360" s="323"/>
      <c r="I360" s="20"/>
    </row>
    <row r="361" spans="1:9">
      <c r="A361" s="187"/>
      <c r="B361" s="332"/>
      <c r="C361" s="187"/>
      <c r="D361" s="187"/>
      <c r="E361" s="269"/>
      <c r="F361" s="323"/>
      <c r="G361" s="323"/>
      <c r="H361" s="323"/>
      <c r="I361" s="20"/>
    </row>
    <row r="362" spans="1:9">
      <c r="A362" s="187"/>
      <c r="B362" s="332"/>
      <c r="C362" s="187"/>
      <c r="D362" s="187"/>
      <c r="E362" s="269"/>
      <c r="F362" s="323"/>
      <c r="G362" s="323"/>
      <c r="H362" s="323"/>
      <c r="I362" s="20"/>
    </row>
    <row r="363" spans="1:9">
      <c r="A363" s="187"/>
      <c r="B363" s="332"/>
      <c r="C363" s="187"/>
      <c r="D363" s="187"/>
      <c r="E363" s="269"/>
      <c r="F363" s="323"/>
      <c r="G363" s="323"/>
      <c r="H363" s="323"/>
      <c r="I363" s="20"/>
    </row>
    <row r="364" spans="1:9">
      <c r="A364" s="187"/>
      <c r="B364" s="332"/>
      <c r="C364" s="187"/>
      <c r="D364" s="187"/>
      <c r="E364" s="269"/>
      <c r="F364" s="323"/>
      <c r="G364" s="323"/>
      <c r="H364" s="323"/>
      <c r="I364" s="20"/>
    </row>
    <row r="365" spans="1:9">
      <c r="A365" s="187"/>
      <c r="B365" s="332"/>
      <c r="C365" s="187"/>
      <c r="D365" s="187"/>
      <c r="E365" s="269"/>
      <c r="F365" s="323"/>
      <c r="G365" s="323"/>
      <c r="H365" s="323"/>
      <c r="I365" s="20"/>
    </row>
    <row r="366" spans="1:9">
      <c r="A366" s="187"/>
      <c r="B366" s="332"/>
      <c r="C366" s="187"/>
      <c r="D366" s="187"/>
      <c r="E366" s="269"/>
      <c r="F366" s="323"/>
      <c r="G366" s="323"/>
      <c r="H366" s="323"/>
      <c r="I366" s="20"/>
    </row>
    <row r="367" spans="1:9">
      <c r="A367" s="187"/>
      <c r="B367" s="332"/>
      <c r="C367" s="187"/>
      <c r="D367" s="187"/>
      <c r="E367" s="269"/>
      <c r="F367" s="323"/>
      <c r="G367" s="323"/>
      <c r="H367" s="323"/>
      <c r="I367" s="20"/>
    </row>
    <row r="368" spans="1:9">
      <c r="A368" s="187"/>
      <c r="B368" s="332"/>
      <c r="C368" s="187"/>
      <c r="D368" s="187"/>
      <c r="E368" s="269"/>
      <c r="F368" s="323"/>
      <c r="G368" s="323"/>
      <c r="H368" s="323"/>
      <c r="I368" s="20"/>
    </row>
    <row r="369" spans="1:9">
      <c r="A369" s="187"/>
      <c r="B369" s="332"/>
      <c r="C369" s="187"/>
      <c r="D369" s="187"/>
      <c r="E369" s="269"/>
      <c r="F369" s="323"/>
      <c r="G369" s="323"/>
      <c r="H369" s="323"/>
      <c r="I369" s="20"/>
    </row>
    <row r="370" spans="1:9">
      <c r="A370" s="187"/>
      <c r="B370" s="332"/>
      <c r="C370" s="187"/>
      <c r="D370" s="187"/>
      <c r="E370" s="269"/>
      <c r="F370" s="323"/>
      <c r="G370" s="323"/>
      <c r="H370" s="323"/>
      <c r="I370" s="20"/>
    </row>
    <row r="371" spans="1:9">
      <c r="A371" s="187"/>
      <c r="B371" s="332"/>
      <c r="C371" s="187"/>
      <c r="D371" s="187"/>
      <c r="E371" s="269"/>
      <c r="F371" s="323"/>
      <c r="G371" s="323"/>
      <c r="H371" s="323"/>
      <c r="I371" s="20"/>
    </row>
    <row r="372" spans="1:9">
      <c r="A372" s="187"/>
      <c r="B372" s="332"/>
      <c r="C372" s="187"/>
      <c r="D372" s="187"/>
      <c r="E372" s="269"/>
      <c r="F372" s="323"/>
      <c r="G372" s="323"/>
      <c r="H372" s="323"/>
      <c r="I372" s="20"/>
    </row>
    <row r="373" spans="1:9">
      <c r="A373" s="187"/>
      <c r="B373" s="332"/>
      <c r="C373" s="187"/>
      <c r="D373" s="187"/>
      <c r="E373" s="269"/>
      <c r="F373" s="323"/>
      <c r="G373" s="323"/>
      <c r="H373" s="323"/>
      <c r="I373" s="20"/>
    </row>
    <row r="374" spans="1:9">
      <c r="A374" s="187"/>
      <c r="B374" s="332"/>
      <c r="C374" s="187"/>
      <c r="D374" s="187"/>
      <c r="E374" s="269"/>
      <c r="F374" s="323"/>
      <c r="G374" s="323"/>
      <c r="H374" s="323"/>
      <c r="I374" s="20"/>
    </row>
    <row r="375" spans="1:9">
      <c r="A375" s="187"/>
      <c r="B375" s="332"/>
      <c r="C375" s="187"/>
      <c r="D375" s="187"/>
      <c r="E375" s="269"/>
      <c r="F375" s="323"/>
      <c r="G375" s="323"/>
      <c r="H375" s="323"/>
      <c r="I375" s="20"/>
    </row>
    <row r="376" spans="1:9">
      <c r="A376" s="187"/>
      <c r="B376" s="332"/>
      <c r="C376" s="187"/>
      <c r="D376" s="187"/>
      <c r="E376" s="269"/>
      <c r="F376" s="323"/>
      <c r="G376" s="323"/>
      <c r="H376" s="323"/>
      <c r="I376" s="20"/>
    </row>
    <row r="377" spans="1:9">
      <c r="A377" s="187"/>
      <c r="B377" s="332"/>
      <c r="C377" s="187"/>
      <c r="D377" s="187"/>
      <c r="E377" s="269"/>
      <c r="F377" s="323"/>
      <c r="G377" s="323"/>
      <c r="H377" s="323"/>
      <c r="I377" s="20"/>
    </row>
    <row r="378" spans="1:9">
      <c r="A378" s="187"/>
      <c r="B378" s="332"/>
      <c r="C378" s="187"/>
      <c r="D378" s="187"/>
      <c r="E378" s="269"/>
      <c r="F378" s="323"/>
      <c r="G378" s="323"/>
      <c r="H378" s="323"/>
      <c r="I378" s="20"/>
    </row>
    <row r="379" spans="1:9">
      <c r="A379" s="187"/>
      <c r="B379" s="332"/>
      <c r="C379" s="187"/>
      <c r="D379" s="187"/>
      <c r="E379" s="269"/>
      <c r="F379" s="323"/>
      <c r="G379" s="323"/>
      <c r="H379" s="323"/>
      <c r="I379" s="20"/>
    </row>
    <row r="380" spans="1:9">
      <c r="A380" s="187"/>
      <c r="B380" s="332"/>
      <c r="C380" s="187"/>
      <c r="D380" s="187"/>
      <c r="E380" s="269"/>
      <c r="F380" s="323"/>
      <c r="G380" s="323"/>
      <c r="H380" s="323"/>
      <c r="I380" s="20"/>
    </row>
    <row r="381" spans="1:9">
      <c r="A381" s="187"/>
      <c r="B381" s="332"/>
      <c r="C381" s="187"/>
      <c r="D381" s="187"/>
      <c r="E381" s="269"/>
      <c r="F381" s="323"/>
      <c r="G381" s="323"/>
      <c r="H381" s="323"/>
      <c r="I381" s="20"/>
    </row>
    <row r="382" spans="1:9">
      <c r="A382" s="187"/>
      <c r="B382" s="332"/>
      <c r="C382" s="187"/>
      <c r="D382" s="187"/>
      <c r="E382" s="269"/>
      <c r="F382" s="323"/>
      <c r="G382" s="323"/>
      <c r="H382" s="323"/>
      <c r="I382" s="20"/>
    </row>
    <row r="383" spans="1:9">
      <c r="A383" s="187"/>
      <c r="B383" s="332"/>
      <c r="C383" s="187"/>
      <c r="D383" s="187"/>
      <c r="E383" s="269"/>
      <c r="F383" s="323"/>
      <c r="G383" s="323"/>
      <c r="H383" s="323"/>
      <c r="I383" s="20"/>
    </row>
    <row r="384" spans="1:9">
      <c r="A384" s="187"/>
      <c r="B384" s="332"/>
      <c r="C384" s="187"/>
      <c r="D384" s="187"/>
      <c r="E384" s="269"/>
      <c r="F384" s="323"/>
      <c r="G384" s="323"/>
      <c r="H384" s="323"/>
      <c r="I384" s="20"/>
    </row>
  </sheetData>
  <sheetProtection password="CC39" sheet="1" objects="1" scenarios="1"/>
  <mergeCells count="12">
    <mergeCell ref="C26:D26"/>
    <mergeCell ref="C41:D41"/>
    <mergeCell ref="A1:B1"/>
    <mergeCell ref="C1:H1"/>
    <mergeCell ref="C11:D11"/>
    <mergeCell ref="C15:D15"/>
    <mergeCell ref="C33:D33"/>
    <mergeCell ref="C10:D10"/>
    <mergeCell ref="C14:D14"/>
    <mergeCell ref="C25:D25"/>
    <mergeCell ref="C32:D32"/>
    <mergeCell ref="C40:D40"/>
  </mergeCells>
  <phoneticPr fontId="36" type="noConversion"/>
  <printOptions horizontalCentered="1"/>
  <pageMargins left="0.39370078740157483" right="0.39370078740157483" top="0.98425196850393704" bottom="0.59055118110236227" header="0.11811023622047245" footer="0.31496062992125984"/>
  <pageSetup paperSize="9" orientation="landscape" r:id="rId1"/>
  <headerFooter>
    <oddFooter>&amp;L&amp;"Calibri,Regular"&amp;K000000&amp;F&amp;C&amp;A&amp;R&amp;"Calibri,Regular"&amp;K000000&amp;P</oddFooter>
  </headerFooter>
</worksheet>
</file>

<file path=xl/worksheets/sheet2.xml><?xml version="1.0" encoding="utf-8"?>
<worksheet xmlns="http://schemas.openxmlformats.org/spreadsheetml/2006/main" xmlns:r="http://schemas.openxmlformats.org/officeDocument/2006/relationships">
  <dimension ref="A1:J17"/>
  <sheetViews>
    <sheetView showZeros="0" zoomScale="125" zoomScaleNormal="125" zoomScaleSheetLayoutView="110" zoomScalePageLayoutView="125" workbookViewId="0">
      <selection activeCell="F9" sqref="F9"/>
    </sheetView>
  </sheetViews>
  <sheetFormatPr defaultColWidth="8.85546875" defaultRowHeight="12.75"/>
  <cols>
    <col min="1" max="1" width="5.7109375" style="59" customWidth="1"/>
    <col min="2" max="2" width="9.7109375" style="59" customWidth="1"/>
    <col min="3" max="4" width="41.85546875" style="59" customWidth="1"/>
    <col min="5" max="5" width="5.85546875" style="59" customWidth="1"/>
    <col min="6" max="6" width="9.140625" style="122" customWidth="1"/>
    <col min="7" max="7" width="10.5703125" style="122" customWidth="1"/>
    <col min="8" max="8" width="13.7109375" style="122" customWidth="1"/>
    <col min="9" max="9" width="2.140625" style="59" customWidth="1"/>
    <col min="10" max="10" width="31.140625" style="59" customWidth="1"/>
    <col min="11" max="16384" width="8.85546875" style="59"/>
  </cols>
  <sheetData>
    <row r="1" spans="1:10" s="61" customFormat="1" ht="36.950000000000003" customHeight="1">
      <c r="A1" s="982" t="s">
        <v>327</v>
      </c>
      <c r="B1" s="982"/>
      <c r="C1" s="984" t="s">
        <v>1220</v>
      </c>
      <c r="D1" s="985"/>
      <c r="E1" s="985"/>
      <c r="F1" s="985"/>
      <c r="G1" s="985"/>
      <c r="H1" s="985"/>
      <c r="I1" s="60"/>
    </row>
    <row r="2" spans="1:10" s="61" customFormat="1" ht="6.75" customHeight="1">
      <c r="A2" s="62"/>
      <c r="B2" s="63"/>
      <c r="C2" s="64"/>
      <c r="D2" s="64"/>
      <c r="E2" s="65"/>
      <c r="F2" s="105"/>
      <c r="G2" s="106"/>
      <c r="H2" s="106"/>
    </row>
    <row r="3" spans="1:10" s="69" customFormat="1" ht="21.75" customHeight="1">
      <c r="A3" s="66"/>
      <c r="B3" s="75"/>
      <c r="C3" s="67" t="s">
        <v>330</v>
      </c>
      <c r="D3" s="68"/>
      <c r="E3" s="66"/>
      <c r="F3" s="107"/>
      <c r="G3" s="108"/>
      <c r="H3" s="108"/>
    </row>
    <row r="4" spans="1:10" s="72" customFormat="1" ht="21.75" customHeight="1">
      <c r="A4" s="70"/>
      <c r="B4" s="75" t="s">
        <v>340</v>
      </c>
      <c r="C4" s="76" t="s">
        <v>333</v>
      </c>
      <c r="D4" s="67"/>
      <c r="E4" s="71"/>
      <c r="F4" s="109"/>
      <c r="G4" s="110"/>
      <c r="H4" s="110"/>
    </row>
    <row r="5" spans="1:10" s="27" customFormat="1" ht="10.5" customHeight="1">
      <c r="A5" s="56"/>
      <c r="B5" s="56"/>
      <c r="C5" s="25"/>
      <c r="D5" s="25"/>
      <c r="E5" s="26"/>
      <c r="F5" s="100"/>
      <c r="G5" s="101"/>
      <c r="H5" s="100"/>
    </row>
    <row r="6" spans="1:10" s="61" customFormat="1" ht="21" customHeight="1">
      <c r="A6" s="77" t="s">
        <v>334</v>
      </c>
      <c r="B6" s="78" t="s">
        <v>335</v>
      </c>
      <c r="C6" s="80" t="s">
        <v>88</v>
      </c>
      <c r="D6" s="80" t="s">
        <v>337</v>
      </c>
      <c r="E6" s="79" t="s">
        <v>336</v>
      </c>
      <c r="F6" s="111" t="s">
        <v>1651</v>
      </c>
      <c r="G6" s="389" t="s">
        <v>1650</v>
      </c>
      <c r="H6" s="389" t="s">
        <v>1649</v>
      </c>
      <c r="I6" s="81"/>
    </row>
    <row r="7" spans="1:10" ht="63.75">
      <c r="A7" s="88">
        <v>1</v>
      </c>
      <c r="B7" s="89" t="s">
        <v>12</v>
      </c>
      <c r="C7" s="90" t="s">
        <v>328</v>
      </c>
      <c r="D7" s="91" t="s">
        <v>329</v>
      </c>
      <c r="E7" s="92"/>
      <c r="F7" s="112"/>
      <c r="G7" s="112"/>
      <c r="H7" s="112"/>
      <c r="J7" s="73"/>
    </row>
    <row r="8" spans="1:10" ht="51">
      <c r="A8" s="82"/>
      <c r="B8" s="82"/>
      <c r="C8" s="84" t="s">
        <v>90</v>
      </c>
      <c r="D8" s="84" t="s">
        <v>165</v>
      </c>
      <c r="E8" s="83"/>
      <c r="F8" s="113"/>
      <c r="G8" s="113"/>
      <c r="H8" s="113"/>
      <c r="J8" s="73"/>
    </row>
    <row r="9" spans="1:10" ht="21.75" customHeight="1">
      <c r="A9" s="82"/>
      <c r="B9" s="82"/>
      <c r="C9" s="84" t="s">
        <v>74</v>
      </c>
      <c r="D9" s="93" t="s">
        <v>166</v>
      </c>
      <c r="E9" s="82" t="s">
        <v>89</v>
      </c>
      <c r="F9" s="113">
        <v>1</v>
      </c>
      <c r="G9" s="897"/>
      <c r="H9" s="114">
        <f>G9*F9</f>
        <v>0</v>
      </c>
      <c r="J9" s="73"/>
    </row>
    <row r="10" spans="1:10" ht="12.75" customHeight="1">
      <c r="A10" s="85"/>
      <c r="B10" s="85"/>
      <c r="C10" s="86"/>
      <c r="D10" s="87"/>
      <c r="E10" s="85"/>
      <c r="F10" s="115"/>
      <c r="G10" s="115"/>
      <c r="H10" s="116"/>
      <c r="J10" s="73"/>
    </row>
    <row r="11" spans="1:10" ht="21.75" customHeight="1">
      <c r="A11" s="94"/>
      <c r="B11" s="94"/>
      <c r="C11" s="95"/>
      <c r="D11" s="96"/>
      <c r="E11" s="94"/>
      <c r="F11" s="117"/>
      <c r="G11" s="117"/>
      <c r="H11" s="118"/>
      <c r="J11" s="73"/>
    </row>
    <row r="12" spans="1:10" s="98" customFormat="1" ht="22.5" customHeight="1">
      <c r="A12" s="97"/>
      <c r="B12" s="99" t="str">
        <f>+B4</f>
        <v>01</v>
      </c>
      <c r="C12" s="97" t="str">
        <f>+C4</f>
        <v>PRIPREMNI RADOVI / PREPARATORY WORKS</v>
      </c>
      <c r="D12" s="97"/>
      <c r="E12" s="97"/>
      <c r="F12" s="119"/>
      <c r="G12" s="120" t="s">
        <v>338</v>
      </c>
      <c r="H12" s="121">
        <f>H9</f>
        <v>0</v>
      </c>
    </row>
    <row r="13" spans="1:10" ht="27" customHeight="1"/>
    <row r="17" spans="3:3">
      <c r="C17" s="59">
        <v>0</v>
      </c>
    </row>
  </sheetData>
  <sheetProtection password="CC39" sheet="1" objects="1" scenarios="1"/>
  <mergeCells count="2">
    <mergeCell ref="A1:B1"/>
    <mergeCell ref="C1:H1"/>
  </mergeCells>
  <phoneticPr fontId="36" type="noConversion"/>
  <printOptions horizontalCentered="1"/>
  <pageMargins left="0.39370078740157483" right="0.39370078740157483" top="0.98425196850393704" bottom="0.59055118110236227" header="0.11811023622047245" footer="0.31496062992125984"/>
  <pageSetup paperSize="9" orientation="landscape" r:id="rId1"/>
  <headerFooter>
    <oddFooter>&amp;L&amp;"Calibri,Regular"&amp;K000000&amp;F&amp;C&amp;A&amp;R&amp;"Calibri,Regular"&amp;K000000&amp;P</oddFooter>
  </headerFooter>
</worksheet>
</file>

<file path=xl/worksheets/sheet20.xml><?xml version="1.0" encoding="utf-8"?>
<worksheet xmlns="http://schemas.openxmlformats.org/spreadsheetml/2006/main" xmlns:r="http://schemas.openxmlformats.org/officeDocument/2006/relationships">
  <dimension ref="A1:J375"/>
  <sheetViews>
    <sheetView showZeros="0" zoomScaleNormal="100" zoomScaleSheetLayoutView="110" zoomScalePageLayoutView="125" workbookViewId="0">
      <selection activeCell="C2" sqref="C2"/>
    </sheetView>
  </sheetViews>
  <sheetFormatPr defaultColWidth="8.85546875" defaultRowHeight="12.75"/>
  <cols>
    <col min="1" max="1" width="5.5703125" style="59" customWidth="1"/>
    <col min="2" max="2" width="9.140625" style="333" customWidth="1"/>
    <col min="3" max="4" width="42.28515625" style="59" customWidth="1"/>
    <col min="5" max="5" width="5.7109375" style="339" customWidth="1"/>
    <col min="6" max="6" width="8.28515625" style="59" customWidth="1"/>
    <col min="7" max="7" width="9.42578125" style="122" customWidth="1"/>
    <col min="8" max="8" width="13.7109375" style="122" customWidth="1"/>
    <col min="9" max="9" width="5.28515625" style="17" customWidth="1"/>
    <col min="10" max="10" width="40" style="17" customWidth="1"/>
    <col min="11" max="11" width="31.140625" style="17" customWidth="1"/>
    <col min="12" max="16384" width="8.85546875" style="17"/>
  </cols>
  <sheetData>
    <row r="1" spans="1:10" s="61" customFormat="1" ht="43.5" customHeight="1">
      <c r="A1" s="982" t="s">
        <v>327</v>
      </c>
      <c r="B1" s="982"/>
      <c r="C1" s="984" t="s">
        <v>1220</v>
      </c>
      <c r="D1" s="985"/>
      <c r="E1" s="985"/>
      <c r="F1" s="985"/>
      <c r="G1" s="985"/>
      <c r="H1" s="985"/>
      <c r="I1" s="235"/>
    </row>
    <row r="2" spans="1:10" s="61" customFormat="1" ht="8.25" customHeight="1">
      <c r="A2" s="62"/>
      <c r="B2" s="63"/>
      <c r="C2" s="64"/>
      <c r="D2" s="64"/>
      <c r="E2" s="65"/>
      <c r="F2" s="105"/>
      <c r="G2" s="106"/>
      <c r="H2" s="106"/>
    </row>
    <row r="3" spans="1:10" s="69" customFormat="1" ht="16.5" customHeight="1">
      <c r="A3" s="66"/>
      <c r="B3" s="75"/>
      <c r="C3" s="153" t="s">
        <v>330</v>
      </c>
      <c r="D3" s="152"/>
      <c r="E3" s="336"/>
      <c r="F3" s="107"/>
      <c r="G3" s="108"/>
      <c r="H3" s="108"/>
    </row>
    <row r="4" spans="1:10" s="72" customFormat="1" ht="15.75" customHeight="1">
      <c r="A4" s="70"/>
      <c r="B4" s="75" t="s">
        <v>948</v>
      </c>
      <c r="C4" s="184" t="s">
        <v>949</v>
      </c>
      <c r="D4" s="152"/>
      <c r="E4" s="338"/>
      <c r="F4" s="109"/>
      <c r="G4" s="110"/>
      <c r="H4" s="110"/>
    </row>
    <row r="5" spans="1:10" s="59" customFormat="1" ht="7.5" customHeight="1">
      <c r="A5" s="272"/>
      <c r="B5" s="273"/>
      <c r="C5" s="199"/>
      <c r="D5" s="199"/>
      <c r="E5" s="339"/>
      <c r="F5" s="122"/>
      <c r="G5" s="122"/>
      <c r="H5" s="122"/>
    </row>
    <row r="6" spans="1:10" s="72" customFormat="1" ht="21" customHeight="1">
      <c r="A6" s="77" t="s">
        <v>334</v>
      </c>
      <c r="B6" s="78" t="s">
        <v>335</v>
      </c>
      <c r="C6" s="80" t="s">
        <v>88</v>
      </c>
      <c r="D6" s="80" t="s">
        <v>337</v>
      </c>
      <c r="E6" s="337" t="s">
        <v>336</v>
      </c>
      <c r="F6" s="111" t="s">
        <v>1651</v>
      </c>
      <c r="G6" s="389" t="s">
        <v>1650</v>
      </c>
      <c r="H6" s="389" t="s">
        <v>1649</v>
      </c>
      <c r="I6" s="81"/>
    </row>
    <row r="7" spans="1:10" ht="104.25" customHeight="1">
      <c r="A7" s="88">
        <f>'18.Fasaderski'!$A$38+1</f>
        <v>276</v>
      </c>
      <c r="B7" s="89" t="s">
        <v>970</v>
      </c>
      <c r="C7" s="978" t="s">
        <v>1692</v>
      </c>
      <c r="D7" s="978" t="s">
        <v>1693</v>
      </c>
      <c r="E7" s="349"/>
      <c r="F7" s="350"/>
      <c r="G7" s="351"/>
      <c r="H7" s="351"/>
      <c r="J7" s="46"/>
    </row>
    <row r="8" spans="1:10" ht="21" customHeight="1">
      <c r="A8" s="82"/>
      <c r="B8" s="238"/>
      <c r="C8" s="84" t="s">
        <v>971</v>
      </c>
      <c r="D8" s="84" t="s">
        <v>972</v>
      </c>
      <c r="E8" s="240" t="s">
        <v>2</v>
      </c>
      <c r="F8" s="352">
        <v>3</v>
      </c>
      <c r="G8" s="941"/>
      <c r="H8" s="220">
        <f>G8*F8</f>
        <v>0</v>
      </c>
      <c r="J8" s="46"/>
    </row>
    <row r="9" spans="1:10" ht="14.25" customHeight="1">
      <c r="A9" s="82"/>
      <c r="B9" s="238"/>
      <c r="C9" s="84"/>
      <c r="D9" s="84"/>
      <c r="E9" s="240"/>
      <c r="F9" s="352"/>
      <c r="G9" s="941"/>
      <c r="H9" s="220"/>
      <c r="J9" s="46"/>
    </row>
    <row r="10" spans="1:10" ht="81.75" customHeight="1">
      <c r="A10" s="88">
        <f>A7+1</f>
        <v>277</v>
      </c>
      <c r="B10" s="89" t="s">
        <v>973</v>
      </c>
      <c r="C10" s="91" t="s">
        <v>988</v>
      </c>
      <c r="D10" s="91" t="s">
        <v>989</v>
      </c>
      <c r="E10" s="349"/>
      <c r="F10" s="350"/>
      <c r="G10" s="979"/>
      <c r="H10" s="351"/>
    </row>
    <row r="11" spans="1:10" ht="25.5">
      <c r="A11" s="82"/>
      <c r="B11" s="238"/>
      <c r="C11" s="84" t="s">
        <v>974</v>
      </c>
      <c r="D11" s="84" t="s">
        <v>975</v>
      </c>
      <c r="E11" s="240"/>
      <c r="F11" s="352"/>
      <c r="G11" s="941"/>
      <c r="H11" s="220"/>
    </row>
    <row r="12" spans="1:10" ht="25.5">
      <c r="A12" s="82"/>
      <c r="B12" s="238"/>
      <c r="C12" s="84" t="s">
        <v>976</v>
      </c>
      <c r="D12" s="84" t="s">
        <v>977</v>
      </c>
      <c r="E12" s="240" t="s">
        <v>2</v>
      </c>
      <c r="F12" s="352">
        <v>24</v>
      </c>
      <c r="G12" s="941"/>
      <c r="H12" s="220">
        <f>G12*F12</f>
        <v>0</v>
      </c>
    </row>
    <row r="13" spans="1:10">
      <c r="A13" s="85"/>
      <c r="B13" s="243"/>
      <c r="C13" s="86"/>
      <c r="D13" s="86"/>
      <c r="E13" s="244"/>
      <c r="F13" s="363"/>
      <c r="G13" s="980"/>
      <c r="H13" s="234"/>
    </row>
    <row r="14" spans="1:10" ht="71.25" customHeight="1">
      <c r="A14" s="82">
        <f>A10+1</f>
        <v>278</v>
      </c>
      <c r="B14" s="238" t="s">
        <v>978</v>
      </c>
      <c r="C14" s="239" t="s">
        <v>990</v>
      </c>
      <c r="D14" s="239" t="s">
        <v>991</v>
      </c>
      <c r="E14" s="240"/>
      <c r="F14" s="352"/>
      <c r="G14" s="941"/>
      <c r="H14" s="220"/>
      <c r="J14" s="46"/>
    </row>
    <row r="15" spans="1:10">
      <c r="A15" s="82"/>
      <c r="B15" s="238"/>
      <c r="C15" s="84" t="s">
        <v>979</v>
      </c>
      <c r="D15" s="84" t="s">
        <v>980</v>
      </c>
      <c r="E15" s="240"/>
      <c r="F15" s="352"/>
      <c r="G15" s="941"/>
      <c r="H15" s="220"/>
    </row>
    <row r="16" spans="1:10">
      <c r="A16" s="82"/>
      <c r="B16" s="238"/>
      <c r="C16" s="84" t="s">
        <v>981</v>
      </c>
      <c r="D16" s="84" t="s">
        <v>982</v>
      </c>
      <c r="E16" s="240" t="s">
        <v>2</v>
      </c>
      <c r="F16" s="352">
        <v>3</v>
      </c>
      <c r="G16" s="941"/>
      <c r="H16" s="220">
        <f>G16*F16</f>
        <v>0</v>
      </c>
    </row>
    <row r="17" spans="1:8">
      <c r="A17" s="82"/>
      <c r="B17" s="238"/>
      <c r="C17" s="84"/>
      <c r="D17" s="84"/>
      <c r="E17" s="240"/>
      <c r="F17" s="352"/>
      <c r="G17" s="941"/>
      <c r="H17" s="220"/>
    </row>
    <row r="18" spans="1:8" ht="70.5" customHeight="1">
      <c r="A18" s="88">
        <f>A14+1</f>
        <v>279</v>
      </c>
      <c r="B18" s="89" t="s">
        <v>983</v>
      </c>
      <c r="C18" s="91" t="s">
        <v>992</v>
      </c>
      <c r="D18" s="91" t="s">
        <v>993</v>
      </c>
      <c r="E18" s="349"/>
      <c r="F18" s="350"/>
      <c r="G18" s="979"/>
      <c r="H18" s="351"/>
    </row>
    <row r="19" spans="1:8">
      <c r="A19" s="82"/>
      <c r="B19" s="238"/>
      <c r="C19" s="84" t="s">
        <v>981</v>
      </c>
      <c r="D19" s="84" t="s">
        <v>982</v>
      </c>
      <c r="E19" s="240" t="s">
        <v>2</v>
      </c>
      <c r="F19" s="352">
        <v>27</v>
      </c>
      <c r="G19" s="941"/>
      <c r="H19" s="220">
        <f>G19*F19</f>
        <v>0</v>
      </c>
    </row>
    <row r="20" spans="1:8">
      <c r="A20" s="85"/>
      <c r="B20" s="243"/>
      <c r="C20" s="86"/>
      <c r="D20" s="86"/>
      <c r="E20" s="244"/>
      <c r="F20" s="363"/>
      <c r="G20" s="980"/>
      <c r="H20" s="234"/>
    </row>
    <row r="21" spans="1:8" ht="96.75" customHeight="1">
      <c r="A21" s="88">
        <f>A18+1</f>
        <v>280</v>
      </c>
      <c r="B21" s="238" t="s">
        <v>984</v>
      </c>
      <c r="C21" s="239" t="s">
        <v>994</v>
      </c>
      <c r="D21" s="239" t="s">
        <v>995</v>
      </c>
      <c r="E21" s="240"/>
      <c r="F21" s="352"/>
      <c r="G21" s="941"/>
      <c r="H21" s="220"/>
    </row>
    <row r="22" spans="1:8">
      <c r="A22" s="82"/>
      <c r="B22" s="238"/>
      <c r="C22" s="84" t="s">
        <v>981</v>
      </c>
      <c r="D22" s="84" t="s">
        <v>982</v>
      </c>
      <c r="E22" s="240" t="s">
        <v>2</v>
      </c>
      <c r="F22" s="352">
        <v>13</v>
      </c>
      <c r="G22" s="941"/>
      <c r="H22" s="220">
        <f>G22*F22</f>
        <v>0</v>
      </c>
    </row>
    <row r="23" spans="1:8">
      <c r="A23" s="82"/>
      <c r="B23" s="238"/>
      <c r="C23" s="84"/>
      <c r="D23" s="84"/>
      <c r="E23" s="240"/>
      <c r="F23" s="352"/>
      <c r="G23" s="941"/>
      <c r="H23" s="220"/>
    </row>
    <row r="24" spans="1:8" ht="81.75" customHeight="1">
      <c r="A24" s="88">
        <f>A21+1</f>
        <v>281</v>
      </c>
      <c r="B24" s="89" t="s">
        <v>985</v>
      </c>
      <c r="C24" s="91" t="s">
        <v>996</v>
      </c>
      <c r="D24" s="91" t="s">
        <v>997</v>
      </c>
      <c r="E24" s="349"/>
      <c r="F24" s="350"/>
      <c r="G24" s="979"/>
      <c r="H24" s="351"/>
    </row>
    <row r="25" spans="1:8" ht="20.25" customHeight="1">
      <c r="A25" s="82"/>
      <c r="B25" s="238"/>
      <c r="C25" s="353" t="s">
        <v>981</v>
      </c>
      <c r="D25" s="353" t="s">
        <v>982</v>
      </c>
      <c r="E25" s="240" t="s">
        <v>2</v>
      </c>
      <c r="F25" s="352">
        <v>86</v>
      </c>
      <c r="G25" s="941"/>
      <c r="H25" s="220">
        <f>G25*F25</f>
        <v>0</v>
      </c>
    </row>
    <row r="26" spans="1:8" ht="10.5" customHeight="1">
      <c r="A26" s="85"/>
      <c r="B26" s="243"/>
      <c r="C26" s="364"/>
      <c r="D26" s="364"/>
      <c r="E26" s="244"/>
      <c r="F26" s="363"/>
      <c r="G26" s="980"/>
      <c r="H26" s="234"/>
    </row>
    <row r="27" spans="1:8" ht="110.25" customHeight="1">
      <c r="A27" s="88">
        <f>A24+1</f>
        <v>282</v>
      </c>
      <c r="B27" s="238" t="s">
        <v>986</v>
      </c>
      <c r="C27" s="353" t="s">
        <v>998</v>
      </c>
      <c r="D27" s="353" t="s">
        <v>999</v>
      </c>
      <c r="E27" s="240"/>
      <c r="F27" s="352"/>
      <c r="G27" s="941"/>
      <c r="H27" s="220"/>
    </row>
    <row r="28" spans="1:8" ht="18" customHeight="1">
      <c r="A28" s="82"/>
      <c r="B28" s="238"/>
      <c r="C28" s="354" t="s">
        <v>981</v>
      </c>
      <c r="D28" s="354" t="s">
        <v>982</v>
      </c>
      <c r="E28" s="229" t="s">
        <v>2</v>
      </c>
      <c r="F28" s="355">
        <v>4</v>
      </c>
      <c r="G28" s="930"/>
      <c r="H28" s="220">
        <f xml:space="preserve"> G28*F28</f>
        <v>0</v>
      </c>
    </row>
    <row r="29" spans="1:8" ht="16.5" customHeight="1">
      <c r="A29" s="85"/>
      <c r="B29" s="243"/>
      <c r="C29" s="365"/>
      <c r="D29" s="365"/>
      <c r="E29" s="366"/>
      <c r="F29" s="367"/>
      <c r="G29" s="927"/>
      <c r="H29" s="234"/>
    </row>
    <row r="30" spans="1:8" ht="58.5" customHeight="1">
      <c r="A30" s="88">
        <f>A27+1</f>
        <v>283</v>
      </c>
      <c r="B30" s="238" t="s">
        <v>987</v>
      </c>
      <c r="C30" s="353" t="s">
        <v>1000</v>
      </c>
      <c r="D30" s="239" t="s">
        <v>1001</v>
      </c>
      <c r="E30" s="229"/>
      <c r="F30" s="355"/>
      <c r="G30" s="930"/>
      <c r="H30" s="356"/>
    </row>
    <row r="31" spans="1:8" ht="18.75" customHeight="1">
      <c r="A31" s="82"/>
      <c r="B31" s="238"/>
      <c r="C31" s="354" t="s">
        <v>71</v>
      </c>
      <c r="D31" s="84" t="s">
        <v>182</v>
      </c>
      <c r="E31" s="229" t="s">
        <v>1</v>
      </c>
      <c r="F31" s="355">
        <v>6165</v>
      </c>
      <c r="G31" s="930"/>
      <c r="H31" s="221">
        <f>G31*F31</f>
        <v>0</v>
      </c>
    </row>
    <row r="32" spans="1:8" ht="12.75" customHeight="1">
      <c r="A32" s="357"/>
      <c r="B32" s="358"/>
      <c r="C32" s="359"/>
      <c r="D32" s="360"/>
      <c r="E32" s="361"/>
      <c r="F32" s="362"/>
      <c r="G32" s="224"/>
      <c r="H32" s="224"/>
    </row>
    <row r="33" spans="1:10">
      <c r="A33" s="327"/>
      <c r="B33" s="331"/>
      <c r="C33" s="191"/>
      <c r="D33" s="191"/>
      <c r="E33" s="328"/>
      <c r="F33" s="329"/>
      <c r="G33" s="150"/>
      <c r="H33" s="150"/>
    </row>
    <row r="34" spans="1:10" s="151" customFormat="1" ht="25.5" customHeight="1">
      <c r="A34" s="97"/>
      <c r="B34" s="270" t="str">
        <f>B4</f>
        <v>18</v>
      </c>
      <c r="C34" s="97" t="str">
        <f>C4</f>
        <v>RAZNI RADOVI / MISCELANEOUS WORKS</v>
      </c>
      <c r="D34" s="97"/>
      <c r="E34" s="340"/>
      <c r="F34" s="97"/>
      <c r="G34" s="120" t="s">
        <v>338</v>
      </c>
      <c r="H34" s="119">
        <f>SUM(H7:H31)</f>
        <v>0</v>
      </c>
      <c r="I34" s="129"/>
      <c r="J34" s="17"/>
    </row>
    <row r="35" spans="1:10">
      <c r="A35" s="187"/>
      <c r="B35" s="332"/>
      <c r="C35" s="187"/>
      <c r="D35" s="187"/>
      <c r="E35" s="269"/>
      <c r="F35" s="187"/>
      <c r="G35" s="323"/>
      <c r="H35" s="323"/>
      <c r="I35" s="20"/>
    </row>
    <row r="36" spans="1:10">
      <c r="A36" s="187"/>
      <c r="B36" s="332"/>
      <c r="C36" s="187"/>
      <c r="D36" s="187"/>
      <c r="E36" s="269"/>
      <c r="F36" s="187"/>
      <c r="G36" s="323"/>
      <c r="H36" s="323"/>
      <c r="I36" s="20"/>
    </row>
    <row r="37" spans="1:10">
      <c r="A37" s="187"/>
      <c r="B37" s="332"/>
      <c r="C37" s="187"/>
      <c r="D37" s="187"/>
      <c r="E37" s="269"/>
      <c r="F37" s="187"/>
      <c r="G37" s="323"/>
      <c r="H37" s="323"/>
      <c r="I37" s="20"/>
    </row>
    <row r="38" spans="1:10">
      <c r="A38" s="187"/>
      <c r="B38" s="332"/>
      <c r="C38" s="187"/>
      <c r="D38" s="187"/>
      <c r="E38" s="269"/>
      <c r="F38" s="187"/>
      <c r="G38" s="323"/>
      <c r="H38" s="323"/>
      <c r="I38" s="20"/>
    </row>
    <row r="39" spans="1:10">
      <c r="A39" s="187"/>
      <c r="B39" s="332"/>
      <c r="C39" s="187"/>
      <c r="D39" s="187"/>
      <c r="E39" s="269"/>
      <c r="F39" s="187"/>
      <c r="G39" s="323"/>
      <c r="H39" s="323"/>
      <c r="I39" s="20"/>
    </row>
    <row r="40" spans="1:10">
      <c r="A40" s="187"/>
      <c r="B40" s="332"/>
      <c r="C40" s="187"/>
      <c r="D40" s="187"/>
      <c r="E40" s="269"/>
      <c r="F40" s="187"/>
      <c r="G40" s="323"/>
      <c r="H40" s="323"/>
      <c r="I40" s="20"/>
    </row>
    <row r="41" spans="1:10">
      <c r="A41" s="187"/>
      <c r="B41" s="332"/>
      <c r="C41" s="187"/>
      <c r="D41" s="187"/>
      <c r="E41" s="269"/>
      <c r="F41" s="187"/>
      <c r="G41" s="323"/>
      <c r="H41" s="323"/>
      <c r="I41" s="20"/>
    </row>
    <row r="42" spans="1:10">
      <c r="A42" s="187"/>
      <c r="B42" s="332"/>
      <c r="C42" s="187"/>
      <c r="D42" s="187"/>
      <c r="E42" s="269"/>
      <c r="F42" s="187"/>
      <c r="G42" s="323"/>
      <c r="H42" s="323"/>
      <c r="I42" s="20"/>
    </row>
    <row r="43" spans="1:10">
      <c r="A43" s="187"/>
      <c r="B43" s="332"/>
      <c r="C43" s="187"/>
      <c r="D43" s="187"/>
      <c r="E43" s="269"/>
      <c r="F43" s="187"/>
      <c r="G43" s="323"/>
      <c r="H43" s="323"/>
      <c r="I43" s="20"/>
    </row>
    <row r="44" spans="1:10">
      <c r="A44" s="187"/>
      <c r="B44" s="332"/>
      <c r="C44" s="187"/>
      <c r="D44" s="187"/>
      <c r="E44" s="269"/>
      <c r="F44" s="187"/>
      <c r="G44" s="323"/>
      <c r="H44" s="323"/>
      <c r="I44" s="20"/>
    </row>
    <row r="45" spans="1:10">
      <c r="A45" s="187"/>
      <c r="B45" s="332"/>
      <c r="C45" s="187"/>
      <c r="D45" s="187"/>
      <c r="E45" s="269"/>
      <c r="F45" s="187"/>
      <c r="G45" s="323"/>
      <c r="H45" s="323"/>
      <c r="I45" s="20"/>
    </row>
    <row r="46" spans="1:10">
      <c r="A46" s="187"/>
      <c r="B46" s="332"/>
      <c r="C46" s="187"/>
      <c r="D46" s="187"/>
      <c r="E46" s="269"/>
      <c r="F46" s="187"/>
      <c r="G46" s="323"/>
      <c r="H46" s="323"/>
      <c r="I46" s="20"/>
    </row>
    <row r="47" spans="1:10">
      <c r="A47" s="187"/>
      <c r="B47" s="332"/>
      <c r="C47" s="187"/>
      <c r="D47" s="187"/>
      <c r="E47" s="269"/>
      <c r="F47" s="187"/>
      <c r="G47" s="323"/>
      <c r="H47" s="323"/>
      <c r="I47" s="20"/>
    </row>
    <row r="48" spans="1:10">
      <c r="A48" s="187"/>
      <c r="B48" s="332"/>
      <c r="C48" s="187"/>
      <c r="D48" s="187"/>
      <c r="E48" s="269"/>
      <c r="F48" s="187"/>
      <c r="G48" s="323"/>
      <c r="H48" s="323"/>
      <c r="I48" s="20"/>
    </row>
    <row r="49" spans="1:9">
      <c r="A49" s="187"/>
      <c r="B49" s="332"/>
      <c r="C49" s="187"/>
      <c r="D49" s="187"/>
      <c r="E49" s="269"/>
      <c r="F49" s="187"/>
      <c r="G49" s="323"/>
      <c r="H49" s="323"/>
      <c r="I49" s="20"/>
    </row>
    <row r="50" spans="1:9">
      <c r="A50" s="187"/>
      <c r="B50" s="332"/>
      <c r="C50" s="187"/>
      <c r="D50" s="187"/>
      <c r="E50" s="269"/>
      <c r="F50" s="187"/>
      <c r="G50" s="323"/>
      <c r="H50" s="323"/>
      <c r="I50" s="20"/>
    </row>
    <row r="51" spans="1:9">
      <c r="A51" s="187"/>
      <c r="B51" s="332"/>
      <c r="C51" s="187"/>
      <c r="D51" s="187"/>
      <c r="E51" s="269"/>
      <c r="F51" s="187"/>
      <c r="G51" s="323"/>
      <c r="H51" s="323"/>
      <c r="I51" s="20"/>
    </row>
    <row r="52" spans="1:9">
      <c r="A52" s="187"/>
      <c r="B52" s="332"/>
      <c r="C52" s="187"/>
      <c r="D52" s="187"/>
      <c r="E52" s="269"/>
      <c r="F52" s="187"/>
      <c r="G52" s="323"/>
      <c r="H52" s="323"/>
      <c r="I52" s="20"/>
    </row>
    <row r="53" spans="1:9">
      <c r="A53" s="187"/>
      <c r="B53" s="332"/>
      <c r="C53" s="187"/>
      <c r="D53" s="187"/>
      <c r="E53" s="269"/>
      <c r="F53" s="187"/>
      <c r="G53" s="323"/>
      <c r="H53" s="323"/>
      <c r="I53" s="20"/>
    </row>
    <row r="54" spans="1:9">
      <c r="A54" s="187"/>
      <c r="B54" s="332"/>
      <c r="C54" s="187"/>
      <c r="D54" s="187"/>
      <c r="E54" s="269"/>
      <c r="F54" s="187"/>
      <c r="G54" s="323"/>
      <c r="H54" s="323"/>
      <c r="I54" s="20"/>
    </row>
    <row r="55" spans="1:9">
      <c r="A55" s="187"/>
      <c r="B55" s="332"/>
      <c r="C55" s="187"/>
      <c r="D55" s="187"/>
      <c r="E55" s="269"/>
      <c r="F55" s="187"/>
      <c r="G55" s="323"/>
      <c r="H55" s="323"/>
      <c r="I55" s="20"/>
    </row>
    <row r="56" spans="1:9">
      <c r="A56" s="187"/>
      <c r="B56" s="332"/>
      <c r="C56" s="187"/>
      <c r="D56" s="187"/>
      <c r="E56" s="269"/>
      <c r="F56" s="187"/>
      <c r="G56" s="323"/>
      <c r="H56" s="323"/>
      <c r="I56" s="20"/>
    </row>
    <row r="57" spans="1:9">
      <c r="A57" s="187"/>
      <c r="B57" s="332"/>
      <c r="C57" s="187"/>
      <c r="D57" s="187"/>
      <c r="E57" s="269"/>
      <c r="F57" s="187"/>
      <c r="G57" s="323"/>
      <c r="H57" s="323"/>
      <c r="I57" s="20"/>
    </row>
    <row r="58" spans="1:9">
      <c r="A58" s="187"/>
      <c r="B58" s="332"/>
      <c r="C58" s="187"/>
      <c r="D58" s="187"/>
      <c r="E58" s="269"/>
      <c r="F58" s="187"/>
      <c r="G58" s="323"/>
      <c r="H58" s="323"/>
      <c r="I58" s="20"/>
    </row>
    <row r="59" spans="1:9">
      <c r="A59" s="187"/>
      <c r="B59" s="332"/>
      <c r="C59" s="187"/>
      <c r="D59" s="187"/>
      <c r="E59" s="269"/>
      <c r="F59" s="187"/>
      <c r="G59" s="323"/>
      <c r="H59" s="323"/>
      <c r="I59" s="20"/>
    </row>
    <row r="60" spans="1:9">
      <c r="A60" s="187"/>
      <c r="B60" s="332"/>
      <c r="C60" s="187"/>
      <c r="D60" s="187"/>
      <c r="E60" s="269"/>
      <c r="F60" s="187"/>
      <c r="G60" s="323"/>
      <c r="H60" s="323"/>
      <c r="I60" s="20"/>
    </row>
    <row r="61" spans="1:9">
      <c r="A61" s="187"/>
      <c r="B61" s="332"/>
      <c r="C61" s="187"/>
      <c r="D61" s="187"/>
      <c r="E61" s="269"/>
      <c r="F61" s="187"/>
      <c r="G61" s="323"/>
      <c r="H61" s="323"/>
      <c r="I61" s="20"/>
    </row>
    <row r="62" spans="1:9">
      <c r="A62" s="187"/>
      <c r="B62" s="332"/>
      <c r="C62" s="187"/>
      <c r="D62" s="187"/>
      <c r="E62" s="269"/>
      <c r="F62" s="187"/>
      <c r="G62" s="323"/>
      <c r="H62" s="323"/>
      <c r="I62" s="20"/>
    </row>
    <row r="63" spans="1:9">
      <c r="A63" s="187"/>
      <c r="B63" s="332"/>
      <c r="C63" s="187"/>
      <c r="D63" s="187"/>
      <c r="E63" s="269"/>
      <c r="F63" s="187"/>
      <c r="G63" s="323"/>
      <c r="H63" s="323"/>
      <c r="I63" s="20"/>
    </row>
    <row r="64" spans="1:9">
      <c r="A64" s="187"/>
      <c r="B64" s="332"/>
      <c r="C64" s="187"/>
      <c r="D64" s="187"/>
      <c r="E64" s="269"/>
      <c r="F64" s="187"/>
      <c r="G64" s="323"/>
      <c r="H64" s="323"/>
      <c r="I64" s="20"/>
    </row>
    <row r="65" spans="1:9">
      <c r="A65" s="187"/>
      <c r="B65" s="332"/>
      <c r="C65" s="187"/>
      <c r="D65" s="187"/>
      <c r="E65" s="269"/>
      <c r="F65" s="187"/>
      <c r="G65" s="323"/>
      <c r="H65" s="323"/>
      <c r="I65" s="20"/>
    </row>
    <row r="66" spans="1:9">
      <c r="A66" s="187"/>
      <c r="B66" s="332"/>
      <c r="C66" s="187"/>
      <c r="D66" s="187"/>
      <c r="E66" s="269"/>
      <c r="F66" s="187"/>
      <c r="G66" s="323"/>
      <c r="H66" s="323"/>
      <c r="I66" s="20"/>
    </row>
    <row r="67" spans="1:9">
      <c r="A67" s="187"/>
      <c r="B67" s="332"/>
      <c r="C67" s="187"/>
      <c r="D67" s="187"/>
      <c r="E67" s="269"/>
      <c r="F67" s="187"/>
      <c r="G67" s="323"/>
      <c r="H67" s="323"/>
      <c r="I67" s="20"/>
    </row>
    <row r="68" spans="1:9">
      <c r="A68" s="187"/>
      <c r="B68" s="332"/>
      <c r="C68" s="187"/>
      <c r="D68" s="187"/>
      <c r="E68" s="269"/>
      <c r="F68" s="187"/>
      <c r="G68" s="323"/>
      <c r="H68" s="323"/>
      <c r="I68" s="20"/>
    </row>
    <row r="69" spans="1:9">
      <c r="A69" s="187"/>
      <c r="B69" s="332"/>
      <c r="C69" s="187"/>
      <c r="D69" s="187"/>
      <c r="E69" s="269"/>
      <c r="F69" s="187"/>
      <c r="G69" s="323"/>
      <c r="H69" s="323"/>
      <c r="I69" s="20"/>
    </row>
    <row r="70" spans="1:9">
      <c r="A70" s="187"/>
      <c r="B70" s="332"/>
      <c r="C70" s="187"/>
      <c r="D70" s="187"/>
      <c r="E70" s="269"/>
      <c r="F70" s="187"/>
      <c r="G70" s="323"/>
      <c r="H70" s="323"/>
      <c r="I70" s="20"/>
    </row>
    <row r="71" spans="1:9">
      <c r="A71" s="187"/>
      <c r="B71" s="332"/>
      <c r="C71" s="187"/>
      <c r="D71" s="187"/>
      <c r="E71" s="269"/>
      <c r="F71" s="187"/>
      <c r="G71" s="323"/>
      <c r="H71" s="323"/>
      <c r="I71" s="20"/>
    </row>
    <row r="72" spans="1:9">
      <c r="A72" s="187"/>
      <c r="B72" s="332"/>
      <c r="C72" s="187"/>
      <c r="D72" s="187"/>
      <c r="E72" s="269"/>
      <c r="F72" s="187"/>
      <c r="G72" s="323"/>
      <c r="H72" s="323"/>
      <c r="I72" s="20"/>
    </row>
    <row r="73" spans="1:9">
      <c r="A73" s="187"/>
      <c r="B73" s="332"/>
      <c r="C73" s="187"/>
      <c r="D73" s="187"/>
      <c r="E73" s="269"/>
      <c r="F73" s="187"/>
      <c r="G73" s="323"/>
      <c r="H73" s="323"/>
      <c r="I73" s="20"/>
    </row>
    <row r="74" spans="1:9">
      <c r="A74" s="187"/>
      <c r="B74" s="332"/>
      <c r="C74" s="187"/>
      <c r="D74" s="187"/>
      <c r="E74" s="269"/>
      <c r="F74" s="187"/>
      <c r="G74" s="323"/>
      <c r="H74" s="323"/>
      <c r="I74" s="20"/>
    </row>
    <row r="75" spans="1:9">
      <c r="A75" s="187"/>
      <c r="B75" s="332"/>
      <c r="C75" s="187"/>
      <c r="D75" s="187"/>
      <c r="E75" s="269"/>
      <c r="F75" s="187"/>
      <c r="G75" s="323"/>
      <c r="H75" s="323"/>
      <c r="I75" s="20"/>
    </row>
    <row r="76" spans="1:9">
      <c r="A76" s="187"/>
      <c r="B76" s="332"/>
      <c r="C76" s="187"/>
      <c r="D76" s="187"/>
      <c r="E76" s="269"/>
      <c r="F76" s="187"/>
      <c r="G76" s="323"/>
      <c r="H76" s="323"/>
      <c r="I76" s="20"/>
    </row>
    <row r="77" spans="1:9">
      <c r="A77" s="187"/>
      <c r="B77" s="332"/>
      <c r="C77" s="187"/>
      <c r="D77" s="187"/>
      <c r="E77" s="269"/>
      <c r="F77" s="187"/>
      <c r="G77" s="323"/>
      <c r="H77" s="323"/>
      <c r="I77" s="20"/>
    </row>
    <row r="78" spans="1:9">
      <c r="A78" s="187"/>
      <c r="B78" s="332"/>
      <c r="C78" s="187"/>
      <c r="D78" s="187"/>
      <c r="E78" s="269"/>
      <c r="F78" s="187"/>
      <c r="G78" s="323"/>
      <c r="H78" s="323"/>
      <c r="I78" s="20"/>
    </row>
    <row r="79" spans="1:9">
      <c r="A79" s="187"/>
      <c r="B79" s="332"/>
      <c r="C79" s="187"/>
      <c r="D79" s="187"/>
      <c r="E79" s="269"/>
      <c r="F79" s="187"/>
      <c r="G79" s="323"/>
      <c r="H79" s="323"/>
      <c r="I79" s="20"/>
    </row>
    <row r="80" spans="1:9">
      <c r="A80" s="187"/>
      <c r="B80" s="332"/>
      <c r="C80" s="187"/>
      <c r="D80" s="187"/>
      <c r="E80" s="269"/>
      <c r="F80" s="187"/>
      <c r="G80" s="323"/>
      <c r="H80" s="323"/>
      <c r="I80" s="20"/>
    </row>
    <row r="81" spans="1:9">
      <c r="A81" s="187"/>
      <c r="B81" s="332"/>
      <c r="C81" s="187"/>
      <c r="D81" s="187"/>
      <c r="E81" s="269"/>
      <c r="F81" s="187"/>
      <c r="G81" s="323"/>
      <c r="H81" s="323"/>
      <c r="I81" s="20"/>
    </row>
    <row r="82" spans="1:9">
      <c r="A82" s="187"/>
      <c r="B82" s="332"/>
      <c r="C82" s="187"/>
      <c r="D82" s="187"/>
      <c r="E82" s="269"/>
      <c r="F82" s="187"/>
      <c r="G82" s="323"/>
      <c r="H82" s="323"/>
      <c r="I82" s="20"/>
    </row>
    <row r="83" spans="1:9">
      <c r="A83" s="187"/>
      <c r="B83" s="332"/>
      <c r="C83" s="187"/>
      <c r="D83" s="187"/>
      <c r="E83" s="269"/>
      <c r="F83" s="187"/>
      <c r="G83" s="323"/>
      <c r="H83" s="323"/>
      <c r="I83" s="20"/>
    </row>
    <row r="84" spans="1:9">
      <c r="A84" s="187"/>
      <c r="B84" s="332"/>
      <c r="C84" s="187"/>
      <c r="D84" s="187"/>
      <c r="E84" s="269"/>
      <c r="F84" s="187"/>
      <c r="G84" s="323"/>
      <c r="H84" s="323"/>
      <c r="I84" s="20"/>
    </row>
    <row r="85" spans="1:9">
      <c r="A85" s="187"/>
      <c r="B85" s="332"/>
      <c r="C85" s="187"/>
      <c r="D85" s="187"/>
      <c r="E85" s="269"/>
      <c r="F85" s="187"/>
      <c r="G85" s="323"/>
      <c r="H85" s="323"/>
      <c r="I85" s="20"/>
    </row>
    <row r="86" spans="1:9">
      <c r="A86" s="187"/>
      <c r="B86" s="332"/>
      <c r="C86" s="187"/>
      <c r="D86" s="187"/>
      <c r="E86" s="269"/>
      <c r="F86" s="187"/>
      <c r="G86" s="323"/>
      <c r="H86" s="323"/>
      <c r="I86" s="20"/>
    </row>
    <row r="87" spans="1:9">
      <c r="A87" s="187"/>
      <c r="B87" s="332"/>
      <c r="C87" s="187"/>
      <c r="D87" s="187"/>
      <c r="E87" s="269"/>
      <c r="F87" s="187"/>
      <c r="G87" s="323"/>
      <c r="H87" s="323"/>
      <c r="I87" s="20"/>
    </row>
    <row r="88" spans="1:9">
      <c r="A88" s="187"/>
      <c r="B88" s="332"/>
      <c r="C88" s="187"/>
      <c r="D88" s="187"/>
      <c r="E88" s="269"/>
      <c r="F88" s="187"/>
      <c r="G88" s="323"/>
      <c r="H88" s="323"/>
      <c r="I88" s="20"/>
    </row>
    <row r="89" spans="1:9">
      <c r="A89" s="187"/>
      <c r="B89" s="332"/>
      <c r="C89" s="187"/>
      <c r="D89" s="187"/>
      <c r="E89" s="269"/>
      <c r="F89" s="187"/>
      <c r="G89" s="323"/>
      <c r="H89" s="323"/>
      <c r="I89" s="20"/>
    </row>
    <row r="90" spans="1:9">
      <c r="A90" s="187"/>
      <c r="B90" s="332"/>
      <c r="C90" s="187"/>
      <c r="D90" s="187"/>
      <c r="E90" s="269"/>
      <c r="F90" s="187"/>
      <c r="G90" s="323"/>
      <c r="H90" s="323"/>
      <c r="I90" s="20"/>
    </row>
    <row r="91" spans="1:9">
      <c r="A91" s="187"/>
      <c r="B91" s="332"/>
      <c r="C91" s="187"/>
      <c r="D91" s="187"/>
      <c r="E91" s="269"/>
      <c r="F91" s="187"/>
      <c r="G91" s="323"/>
      <c r="H91" s="323"/>
      <c r="I91" s="20"/>
    </row>
    <row r="92" spans="1:9">
      <c r="A92" s="187"/>
      <c r="B92" s="332"/>
      <c r="C92" s="187"/>
      <c r="D92" s="187"/>
      <c r="E92" s="269"/>
      <c r="F92" s="187"/>
      <c r="G92" s="323"/>
      <c r="H92" s="323"/>
      <c r="I92" s="20"/>
    </row>
    <row r="93" spans="1:9">
      <c r="A93" s="187"/>
      <c r="B93" s="332"/>
      <c r="C93" s="187"/>
      <c r="D93" s="187"/>
      <c r="E93" s="269"/>
      <c r="F93" s="187"/>
      <c r="G93" s="323"/>
      <c r="H93" s="323"/>
      <c r="I93" s="20"/>
    </row>
    <row r="94" spans="1:9">
      <c r="A94" s="187"/>
      <c r="B94" s="332"/>
      <c r="C94" s="187"/>
      <c r="D94" s="187"/>
      <c r="E94" s="269"/>
      <c r="F94" s="187"/>
      <c r="G94" s="323"/>
      <c r="H94" s="323"/>
      <c r="I94" s="20"/>
    </row>
    <row r="95" spans="1:9">
      <c r="A95" s="187"/>
      <c r="B95" s="332"/>
      <c r="C95" s="187"/>
      <c r="D95" s="187"/>
      <c r="E95" s="269"/>
      <c r="F95" s="187"/>
      <c r="G95" s="323"/>
      <c r="H95" s="323"/>
      <c r="I95" s="20"/>
    </row>
    <row r="96" spans="1:9">
      <c r="A96" s="187"/>
      <c r="B96" s="332"/>
      <c r="C96" s="187"/>
      <c r="D96" s="187"/>
      <c r="E96" s="269"/>
      <c r="F96" s="187"/>
      <c r="G96" s="323"/>
      <c r="H96" s="323"/>
      <c r="I96" s="20"/>
    </row>
    <row r="97" spans="1:9">
      <c r="A97" s="187"/>
      <c r="B97" s="332"/>
      <c r="C97" s="187"/>
      <c r="D97" s="187"/>
      <c r="E97" s="269"/>
      <c r="F97" s="187"/>
      <c r="G97" s="323"/>
      <c r="H97" s="323"/>
      <c r="I97" s="20"/>
    </row>
    <row r="98" spans="1:9">
      <c r="A98" s="187"/>
      <c r="B98" s="332"/>
      <c r="C98" s="187"/>
      <c r="D98" s="187"/>
      <c r="E98" s="269"/>
      <c r="F98" s="187"/>
      <c r="G98" s="323"/>
      <c r="H98" s="323"/>
      <c r="I98" s="20"/>
    </row>
    <row r="99" spans="1:9">
      <c r="A99" s="187"/>
      <c r="B99" s="332"/>
      <c r="C99" s="187"/>
      <c r="D99" s="187"/>
      <c r="E99" s="269"/>
      <c r="F99" s="187"/>
      <c r="G99" s="323"/>
      <c r="H99" s="323"/>
      <c r="I99" s="20"/>
    </row>
    <row r="100" spans="1:9">
      <c r="A100" s="187"/>
      <c r="B100" s="332"/>
      <c r="C100" s="187"/>
      <c r="D100" s="187"/>
      <c r="E100" s="269"/>
      <c r="F100" s="187"/>
      <c r="G100" s="323"/>
      <c r="H100" s="323"/>
      <c r="I100" s="20"/>
    </row>
    <row r="101" spans="1:9">
      <c r="A101" s="187"/>
      <c r="B101" s="332"/>
      <c r="C101" s="187"/>
      <c r="D101" s="187"/>
      <c r="E101" s="269"/>
      <c r="F101" s="187"/>
      <c r="G101" s="323"/>
      <c r="H101" s="323"/>
      <c r="I101" s="20"/>
    </row>
    <row r="102" spans="1:9">
      <c r="A102" s="187"/>
      <c r="B102" s="332"/>
      <c r="C102" s="187"/>
      <c r="D102" s="187"/>
      <c r="E102" s="269"/>
      <c r="F102" s="187"/>
      <c r="G102" s="323"/>
      <c r="H102" s="323"/>
      <c r="I102" s="20"/>
    </row>
    <row r="103" spans="1:9">
      <c r="A103" s="187"/>
      <c r="B103" s="332"/>
      <c r="C103" s="187"/>
      <c r="D103" s="187"/>
      <c r="E103" s="269"/>
      <c r="F103" s="187"/>
      <c r="G103" s="323"/>
      <c r="H103" s="323"/>
      <c r="I103" s="20"/>
    </row>
    <row r="104" spans="1:9">
      <c r="A104" s="187"/>
      <c r="B104" s="332"/>
      <c r="C104" s="187"/>
      <c r="D104" s="187"/>
      <c r="E104" s="269"/>
      <c r="F104" s="187"/>
      <c r="G104" s="323"/>
      <c r="H104" s="323"/>
      <c r="I104" s="20"/>
    </row>
    <row r="105" spans="1:9">
      <c r="A105" s="187"/>
      <c r="B105" s="332"/>
      <c r="C105" s="187"/>
      <c r="D105" s="187"/>
      <c r="E105" s="269"/>
      <c r="F105" s="187"/>
      <c r="G105" s="323"/>
      <c r="H105" s="323"/>
      <c r="I105" s="20"/>
    </row>
    <row r="106" spans="1:9">
      <c r="A106" s="187"/>
      <c r="B106" s="332"/>
      <c r="C106" s="187"/>
      <c r="D106" s="187"/>
      <c r="E106" s="269"/>
      <c r="F106" s="187"/>
      <c r="G106" s="323"/>
      <c r="H106" s="323"/>
      <c r="I106" s="20"/>
    </row>
    <row r="107" spans="1:9">
      <c r="A107" s="187"/>
      <c r="B107" s="332"/>
      <c r="C107" s="187"/>
      <c r="D107" s="187"/>
      <c r="E107" s="269"/>
      <c r="F107" s="187"/>
      <c r="G107" s="323"/>
      <c r="H107" s="323"/>
      <c r="I107" s="20"/>
    </row>
    <row r="108" spans="1:9">
      <c r="A108" s="187"/>
      <c r="B108" s="332"/>
      <c r="C108" s="187"/>
      <c r="D108" s="187"/>
      <c r="E108" s="269"/>
      <c r="F108" s="187"/>
      <c r="G108" s="323"/>
      <c r="H108" s="323"/>
      <c r="I108" s="20"/>
    </row>
    <row r="109" spans="1:9">
      <c r="A109" s="187"/>
      <c r="B109" s="332"/>
      <c r="C109" s="187"/>
      <c r="D109" s="187"/>
      <c r="E109" s="269"/>
      <c r="F109" s="187"/>
      <c r="G109" s="323"/>
      <c r="H109" s="323"/>
      <c r="I109" s="20"/>
    </row>
    <row r="110" spans="1:9">
      <c r="A110" s="187"/>
      <c r="B110" s="332"/>
      <c r="C110" s="187"/>
      <c r="D110" s="187"/>
      <c r="E110" s="269"/>
      <c r="F110" s="187"/>
      <c r="G110" s="323"/>
      <c r="H110" s="323"/>
      <c r="I110" s="20"/>
    </row>
    <row r="111" spans="1:9">
      <c r="A111" s="187"/>
      <c r="B111" s="332"/>
      <c r="C111" s="187"/>
      <c r="D111" s="187"/>
      <c r="E111" s="269"/>
      <c r="F111" s="187"/>
      <c r="G111" s="323"/>
      <c r="H111" s="323"/>
      <c r="I111" s="20"/>
    </row>
    <row r="112" spans="1:9">
      <c r="A112" s="187"/>
      <c r="B112" s="332"/>
      <c r="C112" s="187"/>
      <c r="D112" s="187"/>
      <c r="E112" s="269"/>
      <c r="F112" s="187"/>
      <c r="G112" s="323"/>
      <c r="H112" s="323"/>
      <c r="I112" s="20"/>
    </row>
    <row r="113" spans="1:9">
      <c r="A113" s="187"/>
      <c r="B113" s="332"/>
      <c r="C113" s="187"/>
      <c r="D113" s="187"/>
      <c r="E113" s="269"/>
      <c r="F113" s="187"/>
      <c r="G113" s="323"/>
      <c r="H113" s="323"/>
      <c r="I113" s="20"/>
    </row>
    <row r="114" spans="1:9">
      <c r="A114" s="187"/>
      <c r="B114" s="332"/>
      <c r="C114" s="187"/>
      <c r="D114" s="187"/>
      <c r="E114" s="269"/>
      <c r="F114" s="187"/>
      <c r="G114" s="323"/>
      <c r="H114" s="323"/>
      <c r="I114" s="20"/>
    </row>
    <row r="115" spans="1:9">
      <c r="A115" s="187"/>
      <c r="B115" s="332"/>
      <c r="C115" s="187"/>
      <c r="D115" s="187"/>
      <c r="E115" s="269"/>
      <c r="F115" s="187"/>
      <c r="G115" s="323"/>
      <c r="H115" s="323"/>
      <c r="I115" s="20"/>
    </row>
    <row r="116" spans="1:9">
      <c r="A116" s="187"/>
      <c r="B116" s="332"/>
      <c r="C116" s="187"/>
      <c r="D116" s="187"/>
      <c r="E116" s="269"/>
      <c r="F116" s="187"/>
      <c r="G116" s="323"/>
      <c r="H116" s="323"/>
      <c r="I116" s="20"/>
    </row>
    <row r="117" spans="1:9">
      <c r="A117" s="187"/>
      <c r="B117" s="332"/>
      <c r="C117" s="187"/>
      <c r="D117" s="187"/>
      <c r="E117" s="269"/>
      <c r="F117" s="187"/>
      <c r="G117" s="323"/>
      <c r="H117" s="323"/>
      <c r="I117" s="20"/>
    </row>
    <row r="118" spans="1:9">
      <c r="A118" s="187"/>
      <c r="B118" s="332"/>
      <c r="C118" s="187"/>
      <c r="D118" s="187"/>
      <c r="E118" s="269"/>
      <c r="F118" s="187"/>
      <c r="G118" s="323"/>
      <c r="H118" s="323"/>
      <c r="I118" s="20"/>
    </row>
    <row r="119" spans="1:9">
      <c r="A119" s="187"/>
      <c r="B119" s="332"/>
      <c r="C119" s="187"/>
      <c r="D119" s="187"/>
      <c r="E119" s="269"/>
      <c r="F119" s="187"/>
      <c r="G119" s="323"/>
      <c r="H119" s="323"/>
      <c r="I119" s="20"/>
    </row>
    <row r="120" spans="1:9">
      <c r="A120" s="187"/>
      <c r="B120" s="332"/>
      <c r="C120" s="187"/>
      <c r="D120" s="187"/>
      <c r="E120" s="269"/>
      <c r="F120" s="187"/>
      <c r="G120" s="323"/>
      <c r="H120" s="323"/>
      <c r="I120" s="20"/>
    </row>
    <row r="121" spans="1:9">
      <c r="A121" s="187"/>
      <c r="B121" s="332"/>
      <c r="C121" s="187"/>
      <c r="D121" s="187"/>
      <c r="E121" s="269"/>
      <c r="F121" s="187"/>
      <c r="G121" s="323"/>
      <c r="H121" s="323"/>
      <c r="I121" s="20"/>
    </row>
    <row r="122" spans="1:9">
      <c r="A122" s="187"/>
      <c r="B122" s="332"/>
      <c r="C122" s="187"/>
      <c r="D122" s="187"/>
      <c r="E122" s="269"/>
      <c r="F122" s="187"/>
      <c r="G122" s="323"/>
      <c r="H122" s="323"/>
      <c r="I122" s="20"/>
    </row>
    <row r="123" spans="1:9">
      <c r="A123" s="187"/>
      <c r="B123" s="332"/>
      <c r="C123" s="187"/>
      <c r="D123" s="187"/>
      <c r="E123" s="269"/>
      <c r="F123" s="187"/>
      <c r="G123" s="323"/>
      <c r="H123" s="323"/>
      <c r="I123" s="20"/>
    </row>
    <row r="124" spans="1:9">
      <c r="A124" s="187"/>
      <c r="B124" s="332"/>
      <c r="C124" s="187"/>
      <c r="D124" s="187"/>
      <c r="E124" s="269"/>
      <c r="F124" s="187"/>
      <c r="G124" s="323"/>
      <c r="H124" s="323"/>
      <c r="I124" s="20"/>
    </row>
    <row r="125" spans="1:9">
      <c r="A125" s="187"/>
      <c r="B125" s="332"/>
      <c r="C125" s="187"/>
      <c r="D125" s="187"/>
      <c r="E125" s="269"/>
      <c r="F125" s="187"/>
      <c r="G125" s="323"/>
      <c r="H125" s="323"/>
      <c r="I125" s="20"/>
    </row>
    <row r="126" spans="1:9">
      <c r="A126" s="187"/>
      <c r="B126" s="332"/>
      <c r="C126" s="187"/>
      <c r="D126" s="187"/>
      <c r="E126" s="269"/>
      <c r="F126" s="187"/>
      <c r="G126" s="323"/>
      <c r="H126" s="323"/>
      <c r="I126" s="20"/>
    </row>
    <row r="127" spans="1:9">
      <c r="A127" s="187"/>
      <c r="B127" s="332"/>
      <c r="C127" s="187"/>
      <c r="D127" s="187"/>
      <c r="E127" s="269"/>
      <c r="F127" s="187"/>
      <c r="G127" s="323"/>
      <c r="H127" s="323"/>
      <c r="I127" s="20"/>
    </row>
    <row r="128" spans="1:9">
      <c r="A128" s="187"/>
      <c r="B128" s="332"/>
      <c r="C128" s="187"/>
      <c r="D128" s="187"/>
      <c r="E128" s="269"/>
      <c r="F128" s="187"/>
      <c r="G128" s="323"/>
      <c r="H128" s="323"/>
      <c r="I128" s="20"/>
    </row>
    <row r="129" spans="1:9">
      <c r="A129" s="187"/>
      <c r="B129" s="332"/>
      <c r="C129" s="187"/>
      <c r="D129" s="187"/>
      <c r="E129" s="269"/>
      <c r="F129" s="187"/>
      <c r="G129" s="323"/>
      <c r="H129" s="323"/>
      <c r="I129" s="20"/>
    </row>
    <row r="130" spans="1:9">
      <c r="A130" s="187"/>
      <c r="B130" s="332"/>
      <c r="C130" s="187"/>
      <c r="D130" s="187"/>
      <c r="E130" s="269"/>
      <c r="F130" s="187"/>
      <c r="G130" s="323"/>
      <c r="H130" s="323"/>
      <c r="I130" s="20"/>
    </row>
    <row r="131" spans="1:9">
      <c r="A131" s="187"/>
      <c r="B131" s="332"/>
      <c r="C131" s="187"/>
      <c r="D131" s="187"/>
      <c r="E131" s="269"/>
      <c r="F131" s="187"/>
      <c r="G131" s="323"/>
      <c r="H131" s="323"/>
      <c r="I131" s="20"/>
    </row>
    <row r="132" spans="1:9">
      <c r="A132" s="187"/>
      <c r="B132" s="332"/>
      <c r="C132" s="187"/>
      <c r="D132" s="187"/>
      <c r="E132" s="269"/>
      <c r="F132" s="187"/>
      <c r="G132" s="323"/>
      <c r="H132" s="323"/>
      <c r="I132" s="20"/>
    </row>
    <row r="133" spans="1:9">
      <c r="A133" s="187"/>
      <c r="B133" s="332"/>
      <c r="C133" s="187"/>
      <c r="D133" s="187"/>
      <c r="E133" s="269"/>
      <c r="F133" s="187"/>
      <c r="G133" s="323"/>
      <c r="H133" s="323"/>
      <c r="I133" s="20"/>
    </row>
    <row r="134" spans="1:9">
      <c r="A134" s="187"/>
      <c r="B134" s="332"/>
      <c r="C134" s="187"/>
      <c r="D134" s="187"/>
      <c r="E134" s="269"/>
      <c r="F134" s="187"/>
      <c r="G134" s="323"/>
      <c r="H134" s="323"/>
      <c r="I134" s="20"/>
    </row>
    <row r="135" spans="1:9">
      <c r="A135" s="187"/>
      <c r="B135" s="332"/>
      <c r="C135" s="187"/>
      <c r="D135" s="187"/>
      <c r="E135" s="269"/>
      <c r="F135" s="187"/>
      <c r="G135" s="323"/>
      <c r="H135" s="323"/>
      <c r="I135" s="20"/>
    </row>
    <row r="136" spans="1:9">
      <c r="A136" s="187"/>
      <c r="B136" s="332"/>
      <c r="C136" s="187"/>
      <c r="D136" s="187"/>
      <c r="E136" s="269"/>
      <c r="F136" s="187"/>
      <c r="G136" s="323"/>
      <c r="H136" s="323"/>
      <c r="I136" s="20"/>
    </row>
    <row r="137" spans="1:9">
      <c r="A137" s="187"/>
      <c r="B137" s="332"/>
      <c r="C137" s="187"/>
      <c r="D137" s="187"/>
      <c r="E137" s="269"/>
      <c r="F137" s="187"/>
      <c r="G137" s="323"/>
      <c r="H137" s="323"/>
      <c r="I137" s="20"/>
    </row>
    <row r="138" spans="1:9">
      <c r="A138" s="187"/>
      <c r="B138" s="332"/>
      <c r="C138" s="187"/>
      <c r="D138" s="187"/>
      <c r="E138" s="269"/>
      <c r="F138" s="187"/>
      <c r="G138" s="323"/>
      <c r="H138" s="323"/>
      <c r="I138" s="20"/>
    </row>
    <row r="139" spans="1:9">
      <c r="A139" s="187"/>
      <c r="B139" s="332"/>
      <c r="C139" s="187"/>
      <c r="D139" s="187"/>
      <c r="E139" s="269"/>
      <c r="F139" s="187"/>
      <c r="G139" s="323"/>
      <c r="H139" s="323"/>
      <c r="I139" s="20"/>
    </row>
    <row r="140" spans="1:9">
      <c r="A140" s="187"/>
      <c r="B140" s="332"/>
      <c r="C140" s="187"/>
      <c r="D140" s="187"/>
      <c r="E140" s="269"/>
      <c r="F140" s="187"/>
      <c r="G140" s="323"/>
      <c r="H140" s="323"/>
      <c r="I140" s="20"/>
    </row>
    <row r="141" spans="1:9">
      <c r="A141" s="187"/>
      <c r="B141" s="332"/>
      <c r="C141" s="187"/>
      <c r="D141" s="187"/>
      <c r="E141" s="269"/>
      <c r="F141" s="187"/>
      <c r="G141" s="323"/>
      <c r="H141" s="323"/>
      <c r="I141" s="20"/>
    </row>
    <row r="142" spans="1:9">
      <c r="A142" s="187"/>
      <c r="B142" s="332"/>
      <c r="C142" s="187"/>
      <c r="D142" s="187"/>
      <c r="E142" s="269"/>
      <c r="F142" s="187"/>
      <c r="G142" s="323"/>
      <c r="H142" s="323"/>
      <c r="I142" s="20"/>
    </row>
    <row r="143" spans="1:9">
      <c r="A143" s="187"/>
      <c r="B143" s="332"/>
      <c r="C143" s="187"/>
      <c r="D143" s="187"/>
      <c r="E143" s="269"/>
      <c r="F143" s="187"/>
      <c r="G143" s="323"/>
      <c r="H143" s="323"/>
      <c r="I143" s="20"/>
    </row>
    <row r="144" spans="1:9">
      <c r="A144" s="187"/>
      <c r="B144" s="332"/>
      <c r="C144" s="187"/>
      <c r="D144" s="187"/>
      <c r="E144" s="269"/>
      <c r="F144" s="187"/>
      <c r="G144" s="323"/>
      <c r="H144" s="323"/>
      <c r="I144" s="20"/>
    </row>
    <row r="145" spans="1:9">
      <c r="A145" s="187"/>
      <c r="B145" s="332"/>
      <c r="C145" s="187"/>
      <c r="D145" s="187"/>
      <c r="E145" s="269"/>
      <c r="F145" s="187"/>
      <c r="G145" s="323"/>
      <c r="H145" s="323"/>
      <c r="I145" s="20"/>
    </row>
    <row r="146" spans="1:9">
      <c r="A146" s="187"/>
      <c r="B146" s="332"/>
      <c r="C146" s="187"/>
      <c r="D146" s="187"/>
      <c r="E146" s="269"/>
      <c r="F146" s="187"/>
      <c r="G146" s="323"/>
      <c r="H146" s="323"/>
      <c r="I146" s="20"/>
    </row>
    <row r="147" spans="1:9">
      <c r="A147" s="187"/>
      <c r="B147" s="332"/>
      <c r="C147" s="187"/>
      <c r="D147" s="187"/>
      <c r="E147" s="269"/>
      <c r="F147" s="187"/>
      <c r="G147" s="323"/>
      <c r="H147" s="323"/>
      <c r="I147" s="20"/>
    </row>
    <row r="148" spans="1:9">
      <c r="A148" s="187"/>
      <c r="B148" s="332"/>
      <c r="C148" s="187"/>
      <c r="D148" s="187"/>
      <c r="E148" s="269"/>
      <c r="F148" s="187"/>
      <c r="G148" s="323"/>
      <c r="H148" s="323"/>
      <c r="I148" s="20"/>
    </row>
    <row r="149" spans="1:9">
      <c r="A149" s="187"/>
      <c r="B149" s="332"/>
      <c r="C149" s="187"/>
      <c r="D149" s="187"/>
      <c r="E149" s="269"/>
      <c r="F149" s="187"/>
      <c r="G149" s="323"/>
      <c r="H149" s="323"/>
      <c r="I149" s="20"/>
    </row>
    <row r="150" spans="1:9">
      <c r="A150" s="187"/>
      <c r="B150" s="332"/>
      <c r="C150" s="187"/>
      <c r="D150" s="187"/>
      <c r="E150" s="269"/>
      <c r="F150" s="187"/>
      <c r="G150" s="323"/>
      <c r="H150" s="323"/>
      <c r="I150" s="20"/>
    </row>
    <row r="151" spans="1:9">
      <c r="A151" s="187"/>
      <c r="B151" s="332"/>
      <c r="C151" s="187"/>
      <c r="D151" s="187"/>
      <c r="E151" s="269"/>
      <c r="F151" s="187"/>
      <c r="G151" s="323"/>
      <c r="H151" s="323"/>
      <c r="I151" s="20"/>
    </row>
    <row r="152" spans="1:9">
      <c r="A152" s="187"/>
      <c r="B152" s="332"/>
      <c r="C152" s="187"/>
      <c r="D152" s="187"/>
      <c r="E152" s="269"/>
      <c r="F152" s="187"/>
      <c r="G152" s="323"/>
      <c r="H152" s="323"/>
      <c r="I152" s="20"/>
    </row>
    <row r="153" spans="1:9">
      <c r="A153" s="187"/>
      <c r="B153" s="332"/>
      <c r="C153" s="187"/>
      <c r="D153" s="187"/>
      <c r="E153" s="269"/>
      <c r="F153" s="187"/>
      <c r="G153" s="323"/>
      <c r="H153" s="323"/>
      <c r="I153" s="20"/>
    </row>
    <row r="154" spans="1:9">
      <c r="A154" s="187"/>
      <c r="B154" s="332"/>
      <c r="C154" s="187"/>
      <c r="D154" s="187"/>
      <c r="E154" s="269"/>
      <c r="F154" s="187"/>
      <c r="G154" s="323"/>
      <c r="H154" s="323"/>
      <c r="I154" s="20"/>
    </row>
    <row r="155" spans="1:9">
      <c r="A155" s="187"/>
      <c r="B155" s="332"/>
      <c r="C155" s="187"/>
      <c r="D155" s="187"/>
      <c r="E155" s="269"/>
      <c r="F155" s="187"/>
      <c r="G155" s="323"/>
      <c r="H155" s="323"/>
      <c r="I155" s="20"/>
    </row>
    <row r="156" spans="1:9">
      <c r="A156" s="187"/>
      <c r="B156" s="332"/>
      <c r="C156" s="187"/>
      <c r="D156" s="187"/>
      <c r="E156" s="269"/>
      <c r="F156" s="187"/>
      <c r="G156" s="323"/>
      <c r="H156" s="323"/>
      <c r="I156" s="20"/>
    </row>
    <row r="157" spans="1:9">
      <c r="A157" s="187"/>
      <c r="B157" s="332"/>
      <c r="C157" s="187"/>
      <c r="D157" s="187"/>
      <c r="E157" s="269"/>
      <c r="F157" s="187"/>
      <c r="G157" s="323"/>
      <c r="H157" s="323"/>
      <c r="I157" s="20"/>
    </row>
    <row r="158" spans="1:9">
      <c r="A158" s="187"/>
      <c r="B158" s="332"/>
      <c r="C158" s="187"/>
      <c r="D158" s="187"/>
      <c r="E158" s="269"/>
      <c r="F158" s="187"/>
      <c r="G158" s="323"/>
      <c r="H158" s="323"/>
      <c r="I158" s="20"/>
    </row>
    <row r="159" spans="1:9">
      <c r="A159" s="187"/>
      <c r="B159" s="332"/>
      <c r="C159" s="187"/>
      <c r="D159" s="187"/>
      <c r="E159" s="269"/>
      <c r="F159" s="187"/>
      <c r="G159" s="323"/>
      <c r="H159" s="323"/>
      <c r="I159" s="20"/>
    </row>
    <row r="160" spans="1:9">
      <c r="A160" s="187"/>
      <c r="B160" s="332"/>
      <c r="C160" s="187"/>
      <c r="D160" s="187"/>
      <c r="E160" s="269"/>
      <c r="F160" s="187"/>
      <c r="G160" s="323"/>
      <c r="H160" s="323"/>
      <c r="I160" s="20"/>
    </row>
    <row r="161" spans="1:9">
      <c r="A161" s="187"/>
      <c r="B161" s="332"/>
      <c r="C161" s="187"/>
      <c r="D161" s="187"/>
      <c r="E161" s="269"/>
      <c r="F161" s="187"/>
      <c r="G161" s="323"/>
      <c r="H161" s="323"/>
      <c r="I161" s="20"/>
    </row>
    <row r="162" spans="1:9">
      <c r="A162" s="187"/>
      <c r="B162" s="332"/>
      <c r="C162" s="187"/>
      <c r="D162" s="187"/>
      <c r="E162" s="269"/>
      <c r="F162" s="187"/>
      <c r="G162" s="323"/>
      <c r="H162" s="323"/>
      <c r="I162" s="20"/>
    </row>
    <row r="163" spans="1:9">
      <c r="A163" s="187"/>
      <c r="B163" s="332"/>
      <c r="C163" s="187"/>
      <c r="D163" s="187"/>
      <c r="E163" s="269"/>
      <c r="F163" s="187"/>
      <c r="G163" s="323"/>
      <c r="H163" s="323"/>
      <c r="I163" s="20"/>
    </row>
    <row r="164" spans="1:9">
      <c r="A164" s="187"/>
      <c r="B164" s="332"/>
      <c r="C164" s="187"/>
      <c r="D164" s="187"/>
      <c r="E164" s="269"/>
      <c r="F164" s="187"/>
      <c r="G164" s="323"/>
      <c r="H164" s="323"/>
      <c r="I164" s="20"/>
    </row>
    <row r="165" spans="1:9">
      <c r="A165" s="187"/>
      <c r="B165" s="332"/>
      <c r="C165" s="187"/>
      <c r="D165" s="187"/>
      <c r="E165" s="269"/>
      <c r="F165" s="187"/>
      <c r="G165" s="323"/>
      <c r="H165" s="323"/>
      <c r="I165" s="20"/>
    </row>
    <row r="166" spans="1:9">
      <c r="A166" s="187"/>
      <c r="B166" s="332"/>
      <c r="C166" s="187"/>
      <c r="D166" s="187"/>
      <c r="E166" s="269"/>
      <c r="F166" s="187"/>
      <c r="G166" s="323"/>
      <c r="H166" s="323"/>
      <c r="I166" s="20"/>
    </row>
    <row r="167" spans="1:9">
      <c r="A167" s="187"/>
      <c r="B167" s="332"/>
      <c r="C167" s="187"/>
      <c r="D167" s="187"/>
      <c r="E167" s="269"/>
      <c r="F167" s="187"/>
      <c r="G167" s="323"/>
      <c r="H167" s="323"/>
      <c r="I167" s="20"/>
    </row>
    <row r="168" spans="1:9">
      <c r="A168" s="187"/>
      <c r="B168" s="332"/>
      <c r="C168" s="187"/>
      <c r="D168" s="187"/>
      <c r="E168" s="269"/>
      <c r="F168" s="187"/>
      <c r="G168" s="323"/>
      <c r="H168" s="323"/>
      <c r="I168" s="20"/>
    </row>
    <row r="169" spans="1:9">
      <c r="A169" s="187"/>
      <c r="B169" s="332"/>
      <c r="C169" s="187"/>
      <c r="D169" s="187"/>
      <c r="E169" s="269"/>
      <c r="F169" s="187"/>
      <c r="G169" s="323"/>
      <c r="H169" s="323"/>
      <c r="I169" s="20"/>
    </row>
    <row r="170" spans="1:9">
      <c r="A170" s="187"/>
      <c r="B170" s="332"/>
      <c r="C170" s="187"/>
      <c r="D170" s="187"/>
      <c r="E170" s="269"/>
      <c r="F170" s="187"/>
      <c r="G170" s="323"/>
      <c r="H170" s="323"/>
      <c r="I170" s="20"/>
    </row>
    <row r="171" spans="1:9">
      <c r="A171" s="187"/>
      <c r="B171" s="332"/>
      <c r="C171" s="187"/>
      <c r="D171" s="187"/>
      <c r="E171" s="269"/>
      <c r="F171" s="187"/>
      <c r="G171" s="323"/>
      <c r="H171" s="323"/>
      <c r="I171" s="20"/>
    </row>
    <row r="172" spans="1:9">
      <c r="A172" s="187"/>
      <c r="B172" s="332"/>
      <c r="C172" s="187"/>
      <c r="D172" s="187"/>
      <c r="E172" s="269"/>
      <c r="F172" s="187"/>
      <c r="G172" s="323"/>
      <c r="H172" s="323"/>
      <c r="I172" s="20"/>
    </row>
    <row r="173" spans="1:9">
      <c r="A173" s="187"/>
      <c r="B173" s="332"/>
      <c r="C173" s="187"/>
      <c r="D173" s="187"/>
      <c r="E173" s="269"/>
      <c r="F173" s="187"/>
      <c r="G173" s="323"/>
      <c r="H173" s="323"/>
      <c r="I173" s="20"/>
    </row>
    <row r="174" spans="1:9">
      <c r="A174" s="187"/>
      <c r="B174" s="332"/>
      <c r="C174" s="187"/>
      <c r="D174" s="187"/>
      <c r="E174" s="269"/>
      <c r="F174" s="187"/>
      <c r="G174" s="323"/>
      <c r="H174" s="323"/>
      <c r="I174" s="20"/>
    </row>
    <row r="175" spans="1:9">
      <c r="A175" s="187"/>
      <c r="B175" s="332"/>
      <c r="C175" s="187"/>
      <c r="D175" s="187"/>
      <c r="E175" s="269"/>
      <c r="F175" s="187"/>
      <c r="G175" s="323"/>
      <c r="H175" s="323"/>
      <c r="I175" s="20"/>
    </row>
    <row r="176" spans="1:9">
      <c r="A176" s="187"/>
      <c r="B176" s="332"/>
      <c r="C176" s="187"/>
      <c r="D176" s="187"/>
      <c r="E176" s="269"/>
      <c r="F176" s="187"/>
      <c r="G176" s="323"/>
      <c r="H176" s="323"/>
      <c r="I176" s="20"/>
    </row>
    <row r="177" spans="1:9">
      <c r="A177" s="187"/>
      <c r="B177" s="332"/>
      <c r="C177" s="187"/>
      <c r="D177" s="187"/>
      <c r="E177" s="269"/>
      <c r="F177" s="187"/>
      <c r="G177" s="323"/>
      <c r="H177" s="323"/>
      <c r="I177" s="20"/>
    </row>
    <row r="178" spans="1:9">
      <c r="A178" s="187"/>
      <c r="B178" s="332"/>
      <c r="C178" s="187"/>
      <c r="D178" s="187"/>
      <c r="E178" s="269"/>
      <c r="F178" s="187"/>
      <c r="G178" s="323"/>
      <c r="H178" s="323"/>
      <c r="I178" s="20"/>
    </row>
    <row r="179" spans="1:9">
      <c r="A179" s="187"/>
      <c r="B179" s="332"/>
      <c r="C179" s="187"/>
      <c r="D179" s="187"/>
      <c r="E179" s="269"/>
      <c r="F179" s="187"/>
      <c r="G179" s="323"/>
      <c r="H179" s="323"/>
      <c r="I179" s="20"/>
    </row>
    <row r="180" spans="1:9">
      <c r="A180" s="187"/>
      <c r="B180" s="332"/>
      <c r="C180" s="187"/>
      <c r="D180" s="187"/>
      <c r="E180" s="269"/>
      <c r="F180" s="187"/>
      <c r="G180" s="323"/>
      <c r="H180" s="323"/>
      <c r="I180" s="20"/>
    </row>
    <row r="181" spans="1:9">
      <c r="A181" s="187"/>
      <c r="B181" s="332"/>
      <c r="C181" s="187"/>
      <c r="D181" s="187"/>
      <c r="E181" s="269"/>
      <c r="F181" s="187"/>
      <c r="G181" s="323"/>
      <c r="H181" s="323"/>
      <c r="I181" s="20"/>
    </row>
    <row r="182" spans="1:9">
      <c r="A182" s="187"/>
      <c r="B182" s="332"/>
      <c r="C182" s="187"/>
      <c r="D182" s="187"/>
      <c r="E182" s="269"/>
      <c r="F182" s="187"/>
      <c r="G182" s="323"/>
      <c r="H182" s="323"/>
      <c r="I182" s="20"/>
    </row>
    <row r="183" spans="1:9">
      <c r="A183" s="187"/>
      <c r="B183" s="332"/>
      <c r="C183" s="187"/>
      <c r="D183" s="187"/>
      <c r="E183" s="269"/>
      <c r="F183" s="187"/>
      <c r="G183" s="323"/>
      <c r="H183" s="323"/>
      <c r="I183" s="20"/>
    </row>
    <row r="184" spans="1:9">
      <c r="A184" s="187"/>
      <c r="B184" s="332"/>
      <c r="C184" s="187"/>
      <c r="D184" s="187"/>
      <c r="E184" s="269"/>
      <c r="F184" s="187"/>
      <c r="G184" s="323"/>
      <c r="H184" s="323"/>
      <c r="I184" s="20"/>
    </row>
    <row r="185" spans="1:9">
      <c r="A185" s="187"/>
      <c r="B185" s="332"/>
      <c r="C185" s="187"/>
      <c r="D185" s="187"/>
      <c r="E185" s="269"/>
      <c r="F185" s="187"/>
      <c r="G185" s="323"/>
      <c r="H185" s="323"/>
      <c r="I185" s="20"/>
    </row>
    <row r="186" spans="1:9">
      <c r="A186" s="187"/>
      <c r="B186" s="332"/>
      <c r="C186" s="187"/>
      <c r="D186" s="187"/>
      <c r="E186" s="269"/>
      <c r="F186" s="187"/>
      <c r="G186" s="323"/>
      <c r="H186" s="323"/>
      <c r="I186" s="20"/>
    </row>
    <row r="187" spans="1:9">
      <c r="A187" s="187"/>
      <c r="B187" s="332"/>
      <c r="C187" s="187"/>
      <c r="D187" s="187"/>
      <c r="E187" s="269"/>
      <c r="F187" s="187"/>
      <c r="G187" s="323"/>
      <c r="H187" s="323"/>
      <c r="I187" s="20"/>
    </row>
    <row r="188" spans="1:9">
      <c r="A188" s="187"/>
      <c r="B188" s="332"/>
      <c r="C188" s="187"/>
      <c r="D188" s="187"/>
      <c r="E188" s="269"/>
      <c r="F188" s="187"/>
      <c r="G188" s="323"/>
      <c r="H188" s="323"/>
      <c r="I188" s="20"/>
    </row>
    <row r="189" spans="1:9">
      <c r="A189" s="187"/>
      <c r="B189" s="332"/>
      <c r="C189" s="187"/>
      <c r="D189" s="187"/>
      <c r="E189" s="269"/>
      <c r="F189" s="187"/>
      <c r="G189" s="323"/>
      <c r="H189" s="323"/>
      <c r="I189" s="20"/>
    </row>
    <row r="190" spans="1:9">
      <c r="A190" s="187"/>
      <c r="B190" s="332"/>
      <c r="C190" s="187"/>
      <c r="D190" s="187"/>
      <c r="E190" s="269"/>
      <c r="F190" s="187"/>
      <c r="G190" s="323"/>
      <c r="H190" s="323"/>
      <c r="I190" s="20"/>
    </row>
    <row r="191" spans="1:9">
      <c r="A191" s="187"/>
      <c r="B191" s="332"/>
      <c r="C191" s="187"/>
      <c r="D191" s="187"/>
      <c r="E191" s="269"/>
      <c r="F191" s="187"/>
      <c r="G191" s="323"/>
      <c r="H191" s="323"/>
      <c r="I191" s="20"/>
    </row>
    <row r="192" spans="1:9">
      <c r="A192" s="187"/>
      <c r="B192" s="332"/>
      <c r="C192" s="187"/>
      <c r="D192" s="187"/>
      <c r="E192" s="269"/>
      <c r="F192" s="187"/>
      <c r="G192" s="323"/>
      <c r="H192" s="323"/>
      <c r="I192" s="20"/>
    </row>
    <row r="193" spans="1:9">
      <c r="A193" s="187"/>
      <c r="B193" s="332"/>
      <c r="C193" s="187"/>
      <c r="D193" s="187"/>
      <c r="E193" s="269"/>
      <c r="F193" s="187"/>
      <c r="G193" s="323"/>
      <c r="H193" s="323"/>
      <c r="I193" s="20"/>
    </row>
    <row r="194" spans="1:9">
      <c r="A194" s="187"/>
      <c r="B194" s="332"/>
      <c r="C194" s="187"/>
      <c r="D194" s="187"/>
      <c r="E194" s="269"/>
      <c r="F194" s="187"/>
      <c r="G194" s="323"/>
      <c r="H194" s="323"/>
      <c r="I194" s="20"/>
    </row>
    <row r="195" spans="1:9">
      <c r="A195" s="187"/>
      <c r="B195" s="332"/>
      <c r="C195" s="187"/>
      <c r="D195" s="187"/>
      <c r="E195" s="269"/>
      <c r="F195" s="187"/>
      <c r="G195" s="323"/>
      <c r="H195" s="323"/>
      <c r="I195" s="20"/>
    </row>
    <row r="196" spans="1:9">
      <c r="A196" s="187"/>
      <c r="B196" s="332"/>
      <c r="C196" s="187"/>
      <c r="D196" s="187"/>
      <c r="E196" s="269"/>
      <c r="F196" s="187"/>
      <c r="G196" s="323"/>
      <c r="H196" s="323"/>
      <c r="I196" s="20"/>
    </row>
    <row r="197" spans="1:9">
      <c r="A197" s="187"/>
      <c r="B197" s="332"/>
      <c r="C197" s="187"/>
      <c r="D197" s="187"/>
      <c r="E197" s="269"/>
      <c r="F197" s="187"/>
      <c r="G197" s="323"/>
      <c r="H197" s="323"/>
      <c r="I197" s="20"/>
    </row>
    <row r="198" spans="1:9">
      <c r="A198" s="187"/>
      <c r="B198" s="332"/>
      <c r="C198" s="187"/>
      <c r="D198" s="187"/>
      <c r="E198" s="269"/>
      <c r="F198" s="187"/>
      <c r="G198" s="323"/>
      <c r="H198" s="323"/>
      <c r="I198" s="20"/>
    </row>
    <row r="199" spans="1:9">
      <c r="A199" s="187"/>
      <c r="B199" s="332"/>
      <c r="C199" s="187"/>
      <c r="D199" s="187"/>
      <c r="E199" s="269"/>
      <c r="F199" s="187"/>
      <c r="G199" s="323"/>
      <c r="H199" s="323"/>
      <c r="I199" s="20"/>
    </row>
    <row r="200" spans="1:9">
      <c r="A200" s="187"/>
      <c r="B200" s="332"/>
      <c r="C200" s="187"/>
      <c r="D200" s="187"/>
      <c r="E200" s="269"/>
      <c r="F200" s="187"/>
      <c r="G200" s="323"/>
      <c r="H200" s="323"/>
      <c r="I200" s="20"/>
    </row>
    <row r="201" spans="1:9">
      <c r="A201" s="187"/>
      <c r="B201" s="332"/>
      <c r="C201" s="187"/>
      <c r="D201" s="187"/>
      <c r="E201" s="269"/>
      <c r="F201" s="187"/>
      <c r="G201" s="323"/>
      <c r="H201" s="323"/>
      <c r="I201" s="20"/>
    </row>
    <row r="202" spans="1:9">
      <c r="A202" s="187"/>
      <c r="B202" s="332"/>
      <c r="C202" s="187"/>
      <c r="D202" s="187"/>
      <c r="E202" s="269"/>
      <c r="F202" s="187"/>
      <c r="G202" s="323"/>
      <c r="H202" s="323"/>
      <c r="I202" s="20"/>
    </row>
    <row r="203" spans="1:9">
      <c r="A203" s="187"/>
      <c r="B203" s="332"/>
      <c r="C203" s="187"/>
      <c r="D203" s="187"/>
      <c r="E203" s="269"/>
      <c r="F203" s="187"/>
      <c r="G203" s="323"/>
      <c r="H203" s="323"/>
      <c r="I203" s="20"/>
    </row>
    <row r="204" spans="1:9">
      <c r="A204" s="187"/>
      <c r="B204" s="332"/>
      <c r="C204" s="187"/>
      <c r="D204" s="187"/>
      <c r="E204" s="269"/>
      <c r="F204" s="187"/>
      <c r="G204" s="323"/>
      <c r="H204" s="323"/>
      <c r="I204" s="20"/>
    </row>
    <row r="205" spans="1:9">
      <c r="A205" s="187"/>
      <c r="B205" s="332"/>
      <c r="C205" s="187"/>
      <c r="D205" s="187"/>
      <c r="E205" s="269"/>
      <c r="F205" s="187"/>
      <c r="G205" s="323"/>
      <c r="H205" s="323"/>
      <c r="I205" s="20"/>
    </row>
    <row r="206" spans="1:9">
      <c r="A206" s="187"/>
      <c r="B206" s="332"/>
      <c r="C206" s="187"/>
      <c r="D206" s="187"/>
      <c r="E206" s="269"/>
      <c r="F206" s="187"/>
      <c r="G206" s="323"/>
      <c r="H206" s="323"/>
      <c r="I206" s="20"/>
    </row>
    <row r="207" spans="1:9">
      <c r="A207" s="187"/>
      <c r="B207" s="332"/>
      <c r="C207" s="187"/>
      <c r="D207" s="187"/>
      <c r="E207" s="269"/>
      <c r="F207" s="187"/>
      <c r="G207" s="323"/>
      <c r="H207" s="323"/>
      <c r="I207" s="20"/>
    </row>
    <row r="208" spans="1:9">
      <c r="A208" s="187"/>
      <c r="B208" s="332"/>
      <c r="C208" s="187"/>
      <c r="D208" s="187"/>
      <c r="E208" s="269"/>
      <c r="F208" s="187"/>
      <c r="G208" s="323"/>
      <c r="H208" s="323"/>
      <c r="I208" s="20"/>
    </row>
    <row r="209" spans="1:9">
      <c r="A209" s="187"/>
      <c r="B209" s="332"/>
      <c r="C209" s="187"/>
      <c r="D209" s="187"/>
      <c r="E209" s="269"/>
      <c r="F209" s="187"/>
      <c r="G209" s="323"/>
      <c r="H209" s="323"/>
      <c r="I209" s="20"/>
    </row>
    <row r="210" spans="1:9">
      <c r="A210" s="187"/>
      <c r="B210" s="332"/>
      <c r="C210" s="187"/>
      <c r="D210" s="187"/>
      <c r="E210" s="269"/>
      <c r="F210" s="187"/>
      <c r="G210" s="323"/>
      <c r="H210" s="323"/>
      <c r="I210" s="20"/>
    </row>
    <row r="211" spans="1:9">
      <c r="A211" s="187"/>
      <c r="B211" s="332"/>
      <c r="C211" s="187"/>
      <c r="D211" s="187"/>
      <c r="E211" s="269"/>
      <c r="F211" s="187"/>
      <c r="G211" s="323"/>
      <c r="H211" s="323"/>
      <c r="I211" s="20"/>
    </row>
    <row r="212" spans="1:9">
      <c r="A212" s="187"/>
      <c r="B212" s="332"/>
      <c r="C212" s="187"/>
      <c r="D212" s="187"/>
      <c r="E212" s="269"/>
      <c r="F212" s="187"/>
      <c r="G212" s="323"/>
      <c r="H212" s="323"/>
      <c r="I212" s="20"/>
    </row>
    <row r="213" spans="1:9">
      <c r="A213" s="187"/>
      <c r="B213" s="332"/>
      <c r="C213" s="187"/>
      <c r="D213" s="187"/>
      <c r="E213" s="269"/>
      <c r="F213" s="187"/>
      <c r="G213" s="323"/>
      <c r="H213" s="323"/>
      <c r="I213" s="20"/>
    </row>
    <row r="214" spans="1:9">
      <c r="A214" s="187"/>
      <c r="B214" s="332"/>
      <c r="C214" s="187"/>
      <c r="D214" s="187"/>
      <c r="E214" s="269"/>
      <c r="F214" s="187"/>
      <c r="G214" s="323"/>
      <c r="H214" s="323"/>
      <c r="I214" s="20"/>
    </row>
    <row r="215" spans="1:9">
      <c r="A215" s="187"/>
      <c r="B215" s="332"/>
      <c r="C215" s="187"/>
      <c r="D215" s="187"/>
      <c r="E215" s="269"/>
      <c r="F215" s="187"/>
      <c r="G215" s="323"/>
      <c r="H215" s="323"/>
      <c r="I215" s="20"/>
    </row>
    <row r="216" spans="1:9">
      <c r="A216" s="187"/>
      <c r="B216" s="332"/>
      <c r="C216" s="187"/>
      <c r="D216" s="187"/>
      <c r="E216" s="269"/>
      <c r="F216" s="187"/>
      <c r="G216" s="323"/>
      <c r="H216" s="323"/>
      <c r="I216" s="20"/>
    </row>
    <row r="217" spans="1:9">
      <c r="A217" s="187"/>
      <c r="B217" s="332"/>
      <c r="C217" s="187"/>
      <c r="D217" s="187"/>
      <c r="E217" s="269"/>
      <c r="F217" s="187"/>
      <c r="G217" s="323"/>
      <c r="H217" s="323"/>
      <c r="I217" s="20"/>
    </row>
    <row r="218" spans="1:9">
      <c r="A218" s="187"/>
      <c r="B218" s="332"/>
      <c r="C218" s="187"/>
      <c r="D218" s="187"/>
      <c r="E218" s="269"/>
      <c r="F218" s="187"/>
      <c r="G218" s="323"/>
      <c r="H218" s="323"/>
      <c r="I218" s="20"/>
    </row>
    <row r="219" spans="1:9">
      <c r="A219" s="187"/>
      <c r="B219" s="332"/>
      <c r="C219" s="187"/>
      <c r="D219" s="187"/>
      <c r="E219" s="269"/>
      <c r="F219" s="187"/>
      <c r="G219" s="323"/>
      <c r="H219" s="323"/>
      <c r="I219" s="20"/>
    </row>
    <row r="220" spans="1:9">
      <c r="A220" s="187"/>
      <c r="B220" s="332"/>
      <c r="C220" s="187"/>
      <c r="D220" s="187"/>
      <c r="E220" s="269"/>
      <c r="F220" s="187"/>
      <c r="G220" s="323"/>
      <c r="H220" s="323"/>
      <c r="I220" s="20"/>
    </row>
    <row r="221" spans="1:9">
      <c r="A221" s="187"/>
      <c r="B221" s="332"/>
      <c r="C221" s="187"/>
      <c r="D221" s="187"/>
      <c r="E221" s="269"/>
      <c r="F221" s="187"/>
      <c r="G221" s="323"/>
      <c r="H221" s="323"/>
      <c r="I221" s="20"/>
    </row>
    <row r="222" spans="1:9">
      <c r="A222" s="187"/>
      <c r="B222" s="332"/>
      <c r="C222" s="187"/>
      <c r="D222" s="187"/>
      <c r="E222" s="269"/>
      <c r="F222" s="187"/>
      <c r="G222" s="323"/>
      <c r="H222" s="323"/>
      <c r="I222" s="20"/>
    </row>
    <row r="223" spans="1:9">
      <c r="A223" s="187"/>
      <c r="B223" s="332"/>
      <c r="C223" s="187"/>
      <c r="D223" s="187"/>
      <c r="E223" s="269"/>
      <c r="F223" s="187"/>
      <c r="G223" s="323"/>
      <c r="H223" s="323"/>
      <c r="I223" s="20"/>
    </row>
    <row r="224" spans="1:9">
      <c r="A224" s="187"/>
      <c r="B224" s="332"/>
      <c r="C224" s="187"/>
      <c r="D224" s="187"/>
      <c r="E224" s="269"/>
      <c r="F224" s="187"/>
      <c r="G224" s="323"/>
      <c r="H224" s="323"/>
      <c r="I224" s="20"/>
    </row>
    <row r="225" spans="1:9">
      <c r="A225" s="187"/>
      <c r="B225" s="332"/>
      <c r="C225" s="187"/>
      <c r="D225" s="187"/>
      <c r="E225" s="269"/>
      <c r="F225" s="187"/>
      <c r="G225" s="323"/>
      <c r="H225" s="323"/>
      <c r="I225" s="20"/>
    </row>
    <row r="226" spans="1:9">
      <c r="A226" s="187"/>
      <c r="B226" s="332"/>
      <c r="C226" s="187"/>
      <c r="D226" s="187"/>
      <c r="E226" s="269"/>
      <c r="F226" s="187"/>
      <c r="G226" s="323"/>
      <c r="H226" s="323"/>
      <c r="I226" s="20"/>
    </row>
    <row r="227" spans="1:9">
      <c r="A227" s="187"/>
      <c r="B227" s="332"/>
      <c r="C227" s="187"/>
      <c r="D227" s="187"/>
      <c r="E227" s="269"/>
      <c r="F227" s="187"/>
      <c r="G227" s="323"/>
      <c r="H227" s="323"/>
      <c r="I227" s="20"/>
    </row>
    <row r="228" spans="1:9">
      <c r="A228" s="187"/>
      <c r="B228" s="332"/>
      <c r="C228" s="187"/>
      <c r="D228" s="187"/>
      <c r="E228" s="269"/>
      <c r="F228" s="187"/>
      <c r="G228" s="323"/>
      <c r="H228" s="323"/>
      <c r="I228" s="20"/>
    </row>
    <row r="229" spans="1:9">
      <c r="A229" s="187"/>
      <c r="B229" s="332"/>
      <c r="C229" s="187"/>
      <c r="D229" s="187"/>
      <c r="E229" s="269"/>
      <c r="F229" s="187"/>
      <c r="G229" s="323"/>
      <c r="H229" s="323"/>
      <c r="I229" s="20"/>
    </row>
    <row r="230" spans="1:9">
      <c r="A230" s="187"/>
      <c r="B230" s="332"/>
      <c r="C230" s="187"/>
      <c r="D230" s="187"/>
      <c r="E230" s="269"/>
      <c r="F230" s="187"/>
      <c r="G230" s="323"/>
      <c r="H230" s="323"/>
      <c r="I230" s="20"/>
    </row>
    <row r="231" spans="1:9">
      <c r="A231" s="187"/>
      <c r="B231" s="332"/>
      <c r="C231" s="187"/>
      <c r="D231" s="187"/>
      <c r="E231" s="269"/>
      <c r="F231" s="187"/>
      <c r="G231" s="323"/>
      <c r="H231" s="323"/>
      <c r="I231" s="20"/>
    </row>
    <row r="232" spans="1:9">
      <c r="A232" s="187"/>
      <c r="B232" s="332"/>
      <c r="C232" s="187"/>
      <c r="D232" s="187"/>
      <c r="E232" s="269"/>
      <c r="F232" s="187"/>
      <c r="G232" s="323"/>
      <c r="H232" s="323"/>
      <c r="I232" s="20"/>
    </row>
    <row r="233" spans="1:9">
      <c r="A233" s="187"/>
      <c r="B233" s="332"/>
      <c r="C233" s="187"/>
      <c r="D233" s="187"/>
      <c r="E233" s="269"/>
      <c r="F233" s="187"/>
      <c r="G233" s="323"/>
      <c r="H233" s="323"/>
      <c r="I233" s="20"/>
    </row>
    <row r="234" spans="1:9">
      <c r="A234" s="187"/>
      <c r="B234" s="332"/>
      <c r="C234" s="187"/>
      <c r="D234" s="187"/>
      <c r="E234" s="269"/>
      <c r="F234" s="187"/>
      <c r="G234" s="323"/>
      <c r="H234" s="323"/>
      <c r="I234" s="20"/>
    </row>
    <row r="235" spans="1:9">
      <c r="A235" s="187"/>
      <c r="B235" s="332"/>
      <c r="C235" s="187"/>
      <c r="D235" s="187"/>
      <c r="E235" s="269"/>
      <c r="F235" s="187"/>
      <c r="G235" s="323"/>
      <c r="H235" s="323"/>
      <c r="I235" s="20"/>
    </row>
    <row r="236" spans="1:9">
      <c r="A236" s="187"/>
      <c r="B236" s="332"/>
      <c r="C236" s="187"/>
      <c r="D236" s="187"/>
      <c r="E236" s="269"/>
      <c r="F236" s="187"/>
      <c r="G236" s="323"/>
      <c r="H236" s="323"/>
      <c r="I236" s="20"/>
    </row>
    <row r="237" spans="1:9">
      <c r="A237" s="187"/>
      <c r="B237" s="332"/>
      <c r="C237" s="187"/>
      <c r="D237" s="187"/>
      <c r="E237" s="269"/>
      <c r="F237" s="187"/>
      <c r="G237" s="323"/>
      <c r="H237" s="323"/>
      <c r="I237" s="20"/>
    </row>
    <row r="238" spans="1:9">
      <c r="A238" s="187"/>
      <c r="B238" s="332"/>
      <c r="C238" s="187"/>
      <c r="D238" s="187"/>
      <c r="E238" s="269"/>
      <c r="F238" s="187"/>
      <c r="G238" s="323"/>
      <c r="H238" s="323"/>
      <c r="I238" s="20"/>
    </row>
    <row r="239" spans="1:9">
      <c r="A239" s="187"/>
      <c r="B239" s="332"/>
      <c r="C239" s="187"/>
      <c r="D239" s="187"/>
      <c r="E239" s="269"/>
      <c r="F239" s="187"/>
      <c r="G239" s="323"/>
      <c r="H239" s="323"/>
      <c r="I239" s="20"/>
    </row>
    <row r="240" spans="1:9">
      <c r="A240" s="187"/>
      <c r="B240" s="332"/>
      <c r="C240" s="187"/>
      <c r="D240" s="187"/>
      <c r="E240" s="269"/>
      <c r="F240" s="187"/>
      <c r="G240" s="323"/>
      <c r="H240" s="323"/>
      <c r="I240" s="20"/>
    </row>
    <row r="241" spans="1:9">
      <c r="A241" s="187"/>
      <c r="B241" s="332"/>
      <c r="C241" s="187"/>
      <c r="D241" s="187"/>
      <c r="E241" s="269"/>
      <c r="F241" s="187"/>
      <c r="G241" s="323"/>
      <c r="H241" s="323"/>
      <c r="I241" s="20"/>
    </row>
    <row r="242" spans="1:9">
      <c r="A242" s="187"/>
      <c r="B242" s="332"/>
      <c r="C242" s="187"/>
      <c r="D242" s="187"/>
      <c r="E242" s="269"/>
      <c r="F242" s="187"/>
      <c r="G242" s="323"/>
      <c r="H242" s="323"/>
      <c r="I242" s="20"/>
    </row>
    <row r="243" spans="1:9">
      <c r="A243" s="187"/>
      <c r="B243" s="332"/>
      <c r="C243" s="187"/>
      <c r="D243" s="187"/>
      <c r="E243" s="269"/>
      <c r="F243" s="187"/>
      <c r="G243" s="323"/>
      <c r="H243" s="323"/>
      <c r="I243" s="20"/>
    </row>
    <row r="244" spans="1:9">
      <c r="A244" s="187"/>
      <c r="B244" s="332"/>
      <c r="C244" s="187"/>
      <c r="D244" s="187"/>
      <c r="E244" s="269"/>
      <c r="F244" s="187"/>
      <c r="G244" s="323"/>
      <c r="H244" s="323"/>
      <c r="I244" s="20"/>
    </row>
    <row r="245" spans="1:9">
      <c r="A245" s="187"/>
      <c r="B245" s="332"/>
      <c r="C245" s="187"/>
      <c r="D245" s="187"/>
      <c r="E245" s="269"/>
      <c r="F245" s="187"/>
      <c r="G245" s="323"/>
      <c r="H245" s="323"/>
      <c r="I245" s="20"/>
    </row>
    <row r="246" spans="1:9">
      <c r="A246" s="187"/>
      <c r="B246" s="332"/>
      <c r="C246" s="187"/>
      <c r="D246" s="187"/>
      <c r="E246" s="269"/>
      <c r="F246" s="187"/>
      <c r="G246" s="323"/>
      <c r="H246" s="323"/>
      <c r="I246" s="20"/>
    </row>
    <row r="247" spans="1:9">
      <c r="A247" s="187"/>
      <c r="B247" s="332"/>
      <c r="C247" s="187"/>
      <c r="D247" s="187"/>
      <c r="E247" s="269"/>
      <c r="F247" s="187"/>
      <c r="G247" s="323"/>
      <c r="H247" s="323"/>
      <c r="I247" s="20"/>
    </row>
    <row r="248" spans="1:9">
      <c r="A248" s="187"/>
      <c r="B248" s="332"/>
      <c r="C248" s="187"/>
      <c r="D248" s="187"/>
      <c r="E248" s="269"/>
      <c r="F248" s="187"/>
      <c r="G248" s="323"/>
      <c r="H248" s="323"/>
      <c r="I248" s="20"/>
    </row>
    <row r="249" spans="1:9">
      <c r="A249" s="187"/>
      <c r="B249" s="332"/>
      <c r="C249" s="187"/>
      <c r="D249" s="187"/>
      <c r="E249" s="269"/>
      <c r="F249" s="187"/>
      <c r="G249" s="323"/>
      <c r="H249" s="323"/>
      <c r="I249" s="20"/>
    </row>
    <row r="250" spans="1:9">
      <c r="A250" s="187"/>
      <c r="B250" s="332"/>
      <c r="C250" s="187"/>
      <c r="D250" s="187"/>
      <c r="E250" s="269"/>
      <c r="F250" s="187"/>
      <c r="G250" s="323"/>
      <c r="H250" s="323"/>
      <c r="I250" s="20"/>
    </row>
    <row r="251" spans="1:9">
      <c r="A251" s="187"/>
      <c r="B251" s="332"/>
      <c r="C251" s="187"/>
      <c r="D251" s="187"/>
      <c r="E251" s="269"/>
      <c r="F251" s="187"/>
      <c r="G251" s="323"/>
      <c r="H251" s="323"/>
      <c r="I251" s="20"/>
    </row>
    <row r="252" spans="1:9">
      <c r="A252" s="187"/>
      <c r="B252" s="332"/>
      <c r="C252" s="187"/>
      <c r="D252" s="187"/>
      <c r="E252" s="269"/>
      <c r="F252" s="187"/>
      <c r="G252" s="323"/>
      <c r="H252" s="323"/>
      <c r="I252" s="20"/>
    </row>
    <row r="253" spans="1:9">
      <c r="A253" s="187"/>
      <c r="B253" s="332"/>
      <c r="C253" s="187"/>
      <c r="D253" s="187"/>
      <c r="E253" s="269"/>
      <c r="F253" s="187"/>
      <c r="G253" s="323"/>
      <c r="H253" s="323"/>
      <c r="I253" s="20"/>
    </row>
    <row r="254" spans="1:9">
      <c r="A254" s="187"/>
      <c r="B254" s="332"/>
      <c r="C254" s="187"/>
      <c r="D254" s="187"/>
      <c r="E254" s="269"/>
      <c r="F254" s="187"/>
      <c r="G254" s="323"/>
      <c r="H254" s="323"/>
      <c r="I254" s="20"/>
    </row>
    <row r="255" spans="1:9">
      <c r="A255" s="187"/>
      <c r="B255" s="332"/>
      <c r="C255" s="187"/>
      <c r="D255" s="187"/>
      <c r="E255" s="269"/>
      <c r="F255" s="187"/>
      <c r="G255" s="323"/>
      <c r="H255" s="323"/>
      <c r="I255" s="20"/>
    </row>
    <row r="256" spans="1:9">
      <c r="A256" s="187"/>
      <c r="B256" s="332"/>
      <c r="C256" s="187"/>
      <c r="D256" s="187"/>
      <c r="E256" s="269"/>
      <c r="F256" s="187"/>
      <c r="G256" s="323"/>
      <c r="H256" s="323"/>
      <c r="I256" s="20"/>
    </row>
    <row r="257" spans="1:9">
      <c r="A257" s="187"/>
      <c r="B257" s="332"/>
      <c r="C257" s="187"/>
      <c r="D257" s="187"/>
      <c r="E257" s="269"/>
      <c r="F257" s="187"/>
      <c r="G257" s="323"/>
      <c r="H257" s="323"/>
      <c r="I257" s="20"/>
    </row>
    <row r="258" spans="1:9">
      <c r="A258" s="187"/>
      <c r="B258" s="332"/>
      <c r="C258" s="187"/>
      <c r="D258" s="187"/>
      <c r="E258" s="269"/>
      <c r="F258" s="187"/>
      <c r="G258" s="323"/>
      <c r="H258" s="323"/>
      <c r="I258" s="20"/>
    </row>
    <row r="259" spans="1:9">
      <c r="A259" s="187"/>
      <c r="B259" s="332"/>
      <c r="C259" s="187"/>
      <c r="D259" s="187"/>
      <c r="E259" s="269"/>
      <c r="F259" s="187"/>
      <c r="G259" s="323"/>
      <c r="H259" s="323"/>
      <c r="I259" s="20"/>
    </row>
    <row r="260" spans="1:9">
      <c r="A260" s="187"/>
      <c r="B260" s="332"/>
      <c r="C260" s="187"/>
      <c r="D260" s="187"/>
      <c r="E260" s="269"/>
      <c r="F260" s="187"/>
      <c r="G260" s="323"/>
      <c r="H260" s="323"/>
      <c r="I260" s="20"/>
    </row>
    <row r="261" spans="1:9">
      <c r="A261" s="187"/>
      <c r="B261" s="332"/>
      <c r="C261" s="187"/>
      <c r="D261" s="187"/>
      <c r="E261" s="269"/>
      <c r="F261" s="187"/>
      <c r="G261" s="323"/>
      <c r="H261" s="323"/>
      <c r="I261" s="20"/>
    </row>
    <row r="262" spans="1:9">
      <c r="A262" s="187"/>
      <c r="B262" s="332"/>
      <c r="C262" s="187"/>
      <c r="D262" s="187"/>
      <c r="E262" s="269"/>
      <c r="F262" s="187"/>
      <c r="G262" s="323"/>
      <c r="H262" s="323"/>
      <c r="I262" s="20"/>
    </row>
    <row r="263" spans="1:9">
      <c r="A263" s="187"/>
      <c r="B263" s="332"/>
      <c r="C263" s="187"/>
      <c r="D263" s="187"/>
      <c r="E263" s="269"/>
      <c r="F263" s="187"/>
      <c r="G263" s="323"/>
      <c r="H263" s="323"/>
      <c r="I263" s="20"/>
    </row>
    <row r="264" spans="1:9">
      <c r="A264" s="187"/>
      <c r="B264" s="332"/>
      <c r="C264" s="187"/>
      <c r="D264" s="187"/>
      <c r="E264" s="269"/>
      <c r="F264" s="187"/>
      <c r="G264" s="323"/>
      <c r="H264" s="323"/>
      <c r="I264" s="20"/>
    </row>
    <row r="265" spans="1:9">
      <c r="A265" s="187"/>
      <c r="B265" s="332"/>
      <c r="C265" s="187"/>
      <c r="D265" s="187"/>
      <c r="E265" s="269"/>
      <c r="F265" s="187"/>
      <c r="G265" s="323"/>
      <c r="H265" s="323"/>
      <c r="I265" s="20"/>
    </row>
    <row r="266" spans="1:9">
      <c r="A266" s="187"/>
      <c r="B266" s="332"/>
      <c r="C266" s="187"/>
      <c r="D266" s="187"/>
      <c r="E266" s="269"/>
      <c r="F266" s="187"/>
      <c r="G266" s="323"/>
      <c r="H266" s="323"/>
      <c r="I266" s="20"/>
    </row>
    <row r="267" spans="1:9">
      <c r="A267" s="187"/>
      <c r="B267" s="332"/>
      <c r="C267" s="187"/>
      <c r="D267" s="187"/>
      <c r="E267" s="269"/>
      <c r="F267" s="187"/>
      <c r="G267" s="323"/>
      <c r="H267" s="323"/>
      <c r="I267" s="20"/>
    </row>
    <row r="268" spans="1:9">
      <c r="A268" s="187"/>
      <c r="B268" s="332"/>
      <c r="C268" s="187"/>
      <c r="D268" s="187"/>
      <c r="E268" s="269"/>
      <c r="F268" s="187"/>
      <c r="G268" s="323"/>
      <c r="H268" s="323"/>
      <c r="I268" s="20"/>
    </row>
    <row r="269" spans="1:9">
      <c r="A269" s="187"/>
      <c r="B269" s="332"/>
      <c r="C269" s="187"/>
      <c r="D269" s="187"/>
      <c r="E269" s="269"/>
      <c r="F269" s="187"/>
      <c r="G269" s="323"/>
      <c r="H269" s="323"/>
      <c r="I269" s="20"/>
    </row>
    <row r="270" spans="1:9">
      <c r="A270" s="187"/>
      <c r="B270" s="332"/>
      <c r="C270" s="187"/>
      <c r="D270" s="187"/>
      <c r="E270" s="269"/>
      <c r="F270" s="187"/>
      <c r="G270" s="323"/>
      <c r="H270" s="323"/>
      <c r="I270" s="20"/>
    </row>
    <row r="271" spans="1:9">
      <c r="A271" s="187"/>
      <c r="B271" s="332"/>
      <c r="C271" s="187"/>
      <c r="D271" s="187"/>
      <c r="E271" s="269"/>
      <c r="F271" s="187"/>
      <c r="G271" s="323"/>
      <c r="H271" s="323"/>
      <c r="I271" s="20"/>
    </row>
    <row r="272" spans="1:9">
      <c r="A272" s="187"/>
      <c r="B272" s="332"/>
      <c r="C272" s="187"/>
      <c r="D272" s="187"/>
      <c r="E272" s="269"/>
      <c r="F272" s="187"/>
      <c r="G272" s="323"/>
      <c r="H272" s="323"/>
      <c r="I272" s="20"/>
    </row>
    <row r="273" spans="1:9">
      <c r="A273" s="187"/>
      <c r="B273" s="332"/>
      <c r="C273" s="187"/>
      <c r="D273" s="187"/>
      <c r="E273" s="269"/>
      <c r="F273" s="187"/>
      <c r="G273" s="323"/>
      <c r="H273" s="323"/>
      <c r="I273" s="20"/>
    </row>
    <row r="274" spans="1:9">
      <c r="A274" s="187"/>
      <c r="B274" s="332"/>
      <c r="C274" s="187"/>
      <c r="D274" s="187"/>
      <c r="E274" s="269"/>
      <c r="F274" s="187"/>
      <c r="G274" s="323"/>
      <c r="H274" s="323"/>
      <c r="I274" s="20"/>
    </row>
    <row r="275" spans="1:9">
      <c r="A275" s="187"/>
      <c r="B275" s="332"/>
      <c r="C275" s="187"/>
      <c r="D275" s="187"/>
      <c r="E275" s="269"/>
      <c r="F275" s="187"/>
      <c r="G275" s="323"/>
      <c r="H275" s="323"/>
      <c r="I275" s="20"/>
    </row>
    <row r="276" spans="1:9">
      <c r="A276" s="187"/>
      <c r="B276" s="332"/>
      <c r="C276" s="187"/>
      <c r="D276" s="187"/>
      <c r="E276" s="269"/>
      <c r="F276" s="187"/>
      <c r="G276" s="323"/>
      <c r="H276" s="323"/>
      <c r="I276" s="20"/>
    </row>
    <row r="277" spans="1:9">
      <c r="A277" s="187"/>
      <c r="B277" s="332"/>
      <c r="C277" s="187"/>
      <c r="D277" s="187"/>
      <c r="E277" s="269"/>
      <c r="F277" s="187"/>
      <c r="G277" s="323"/>
      <c r="H277" s="323"/>
      <c r="I277" s="20"/>
    </row>
    <row r="278" spans="1:9">
      <c r="A278" s="187"/>
      <c r="B278" s="332"/>
      <c r="C278" s="187"/>
      <c r="D278" s="187"/>
      <c r="E278" s="269"/>
      <c r="F278" s="187"/>
      <c r="G278" s="323"/>
      <c r="H278" s="323"/>
      <c r="I278" s="20"/>
    </row>
    <row r="279" spans="1:9">
      <c r="A279" s="187"/>
      <c r="B279" s="332"/>
      <c r="C279" s="187"/>
      <c r="D279" s="187"/>
      <c r="E279" s="269"/>
      <c r="F279" s="187"/>
      <c r="G279" s="323"/>
      <c r="H279" s="323"/>
      <c r="I279" s="20"/>
    </row>
    <row r="280" spans="1:9">
      <c r="A280" s="187"/>
      <c r="B280" s="332"/>
      <c r="C280" s="187"/>
      <c r="D280" s="187"/>
      <c r="E280" s="269"/>
      <c r="F280" s="187"/>
      <c r="G280" s="323"/>
      <c r="H280" s="323"/>
      <c r="I280" s="20"/>
    </row>
    <row r="281" spans="1:9">
      <c r="A281" s="187"/>
      <c r="B281" s="332"/>
      <c r="C281" s="187"/>
      <c r="D281" s="187"/>
      <c r="E281" s="269"/>
      <c r="F281" s="187"/>
      <c r="G281" s="323"/>
      <c r="H281" s="323"/>
      <c r="I281" s="20"/>
    </row>
    <row r="282" spans="1:9">
      <c r="A282" s="187"/>
      <c r="B282" s="332"/>
      <c r="C282" s="187"/>
      <c r="D282" s="187"/>
      <c r="E282" s="269"/>
      <c r="F282" s="187"/>
      <c r="G282" s="323"/>
      <c r="H282" s="323"/>
      <c r="I282" s="20"/>
    </row>
    <row r="283" spans="1:9">
      <c r="A283" s="187"/>
      <c r="B283" s="332"/>
      <c r="C283" s="187"/>
      <c r="D283" s="187"/>
      <c r="E283" s="269"/>
      <c r="F283" s="187"/>
      <c r="G283" s="323"/>
      <c r="H283" s="323"/>
      <c r="I283" s="20"/>
    </row>
    <row r="284" spans="1:9">
      <c r="A284" s="187"/>
      <c r="B284" s="332"/>
      <c r="C284" s="187"/>
      <c r="D284" s="187"/>
      <c r="E284" s="269"/>
      <c r="F284" s="187"/>
      <c r="G284" s="323"/>
      <c r="H284" s="323"/>
      <c r="I284" s="20"/>
    </row>
    <row r="285" spans="1:9">
      <c r="A285" s="187"/>
      <c r="B285" s="332"/>
      <c r="C285" s="187"/>
      <c r="D285" s="187"/>
      <c r="E285" s="269"/>
      <c r="F285" s="187"/>
      <c r="G285" s="323"/>
      <c r="H285" s="323"/>
      <c r="I285" s="20"/>
    </row>
    <row r="286" spans="1:9">
      <c r="A286" s="187"/>
      <c r="B286" s="332"/>
      <c r="C286" s="187"/>
      <c r="D286" s="187"/>
      <c r="E286" s="269"/>
      <c r="F286" s="187"/>
      <c r="G286" s="323"/>
      <c r="H286" s="323"/>
      <c r="I286" s="20"/>
    </row>
    <row r="287" spans="1:9">
      <c r="A287" s="187"/>
      <c r="B287" s="332"/>
      <c r="C287" s="187"/>
      <c r="D287" s="187"/>
      <c r="E287" s="269"/>
      <c r="F287" s="187"/>
      <c r="G287" s="323"/>
      <c r="H287" s="323"/>
      <c r="I287" s="20"/>
    </row>
    <row r="288" spans="1:9">
      <c r="A288" s="187"/>
      <c r="B288" s="332"/>
      <c r="C288" s="187"/>
      <c r="D288" s="187"/>
      <c r="E288" s="269"/>
      <c r="F288" s="187"/>
      <c r="G288" s="323"/>
      <c r="H288" s="323"/>
      <c r="I288" s="20"/>
    </row>
    <row r="289" spans="1:9">
      <c r="A289" s="187"/>
      <c r="B289" s="332"/>
      <c r="C289" s="187"/>
      <c r="D289" s="187"/>
      <c r="E289" s="269"/>
      <c r="F289" s="187"/>
      <c r="G289" s="323"/>
      <c r="H289" s="323"/>
      <c r="I289" s="20"/>
    </row>
    <row r="290" spans="1:9">
      <c r="A290" s="187"/>
      <c r="B290" s="332"/>
      <c r="C290" s="187"/>
      <c r="D290" s="187"/>
      <c r="E290" s="269"/>
      <c r="F290" s="187"/>
      <c r="G290" s="323"/>
      <c r="H290" s="323"/>
      <c r="I290" s="20"/>
    </row>
    <row r="291" spans="1:9">
      <c r="A291" s="187"/>
      <c r="B291" s="332"/>
      <c r="C291" s="187"/>
      <c r="D291" s="187"/>
      <c r="E291" s="269"/>
      <c r="F291" s="187"/>
      <c r="G291" s="323"/>
      <c r="H291" s="323"/>
      <c r="I291" s="20"/>
    </row>
    <row r="292" spans="1:9">
      <c r="A292" s="187"/>
      <c r="B292" s="332"/>
      <c r="C292" s="187"/>
      <c r="D292" s="187"/>
      <c r="E292" s="269"/>
      <c r="F292" s="187"/>
      <c r="G292" s="323"/>
      <c r="H292" s="323"/>
      <c r="I292" s="20"/>
    </row>
    <row r="293" spans="1:9">
      <c r="A293" s="187"/>
      <c r="B293" s="332"/>
      <c r="C293" s="187"/>
      <c r="D293" s="187"/>
      <c r="E293" s="269"/>
      <c r="F293" s="187"/>
      <c r="G293" s="323"/>
      <c r="H293" s="323"/>
      <c r="I293" s="20"/>
    </row>
    <row r="294" spans="1:9">
      <c r="A294" s="187"/>
      <c r="B294" s="332"/>
      <c r="C294" s="187"/>
      <c r="D294" s="187"/>
      <c r="E294" s="269"/>
      <c r="F294" s="187"/>
      <c r="G294" s="323"/>
      <c r="H294" s="323"/>
      <c r="I294" s="20"/>
    </row>
    <row r="295" spans="1:9">
      <c r="A295" s="187"/>
      <c r="B295" s="332"/>
      <c r="C295" s="187"/>
      <c r="D295" s="187"/>
      <c r="E295" s="269"/>
      <c r="F295" s="187"/>
      <c r="G295" s="323"/>
      <c r="H295" s="323"/>
      <c r="I295" s="20"/>
    </row>
    <row r="296" spans="1:9">
      <c r="A296" s="187"/>
      <c r="B296" s="332"/>
      <c r="C296" s="187"/>
      <c r="D296" s="187"/>
      <c r="E296" s="269"/>
      <c r="F296" s="187"/>
      <c r="G296" s="323"/>
      <c r="H296" s="323"/>
      <c r="I296" s="20"/>
    </row>
    <row r="297" spans="1:9">
      <c r="A297" s="187"/>
      <c r="B297" s="332"/>
      <c r="C297" s="187"/>
      <c r="D297" s="187"/>
      <c r="E297" s="269"/>
      <c r="F297" s="187"/>
      <c r="G297" s="323"/>
      <c r="H297" s="323"/>
      <c r="I297" s="20"/>
    </row>
    <row r="298" spans="1:9">
      <c r="A298" s="187"/>
      <c r="B298" s="332"/>
      <c r="C298" s="187"/>
      <c r="D298" s="187"/>
      <c r="E298" s="269"/>
      <c r="F298" s="187"/>
      <c r="G298" s="323"/>
      <c r="H298" s="323"/>
      <c r="I298" s="20"/>
    </row>
    <row r="299" spans="1:9">
      <c r="A299" s="187"/>
      <c r="B299" s="332"/>
      <c r="C299" s="187"/>
      <c r="D299" s="187"/>
      <c r="E299" s="269"/>
      <c r="F299" s="187"/>
      <c r="G299" s="323"/>
      <c r="H299" s="323"/>
      <c r="I299" s="20"/>
    </row>
    <row r="300" spans="1:9">
      <c r="A300" s="187"/>
      <c r="B300" s="332"/>
      <c r="C300" s="187"/>
      <c r="D300" s="187"/>
      <c r="E300" s="269"/>
      <c r="F300" s="187"/>
      <c r="G300" s="323"/>
      <c r="H300" s="323"/>
      <c r="I300" s="20"/>
    </row>
    <row r="301" spans="1:9">
      <c r="A301" s="187"/>
      <c r="B301" s="332"/>
      <c r="C301" s="187"/>
      <c r="D301" s="187"/>
      <c r="E301" s="269"/>
      <c r="F301" s="187"/>
      <c r="G301" s="323"/>
      <c r="H301" s="323"/>
      <c r="I301" s="20"/>
    </row>
    <row r="302" spans="1:9">
      <c r="A302" s="187"/>
      <c r="B302" s="332"/>
      <c r="C302" s="187"/>
      <c r="D302" s="187"/>
      <c r="E302" s="269"/>
      <c r="F302" s="187"/>
      <c r="G302" s="323"/>
      <c r="H302" s="323"/>
      <c r="I302" s="20"/>
    </row>
    <row r="303" spans="1:9">
      <c r="A303" s="187"/>
      <c r="B303" s="332"/>
      <c r="C303" s="187"/>
      <c r="D303" s="187"/>
      <c r="E303" s="269"/>
      <c r="F303" s="187"/>
      <c r="G303" s="323"/>
      <c r="H303" s="323"/>
      <c r="I303" s="20"/>
    </row>
    <row r="304" spans="1:9">
      <c r="A304" s="187"/>
      <c r="B304" s="332"/>
      <c r="C304" s="187"/>
      <c r="D304" s="187"/>
      <c r="E304" s="269"/>
      <c r="F304" s="187"/>
      <c r="G304" s="323"/>
      <c r="H304" s="323"/>
      <c r="I304" s="20"/>
    </row>
    <row r="305" spans="1:9">
      <c r="A305" s="187"/>
      <c r="B305" s="332"/>
      <c r="C305" s="187"/>
      <c r="D305" s="187"/>
      <c r="E305" s="269"/>
      <c r="F305" s="187"/>
      <c r="G305" s="323"/>
      <c r="H305" s="323"/>
      <c r="I305" s="20"/>
    </row>
    <row r="306" spans="1:9">
      <c r="A306" s="187"/>
      <c r="B306" s="332"/>
      <c r="C306" s="187"/>
      <c r="D306" s="187"/>
      <c r="E306" s="269"/>
      <c r="F306" s="187"/>
      <c r="G306" s="323"/>
      <c r="H306" s="323"/>
      <c r="I306" s="20"/>
    </row>
    <row r="307" spans="1:9">
      <c r="A307" s="187"/>
      <c r="B307" s="332"/>
      <c r="C307" s="187"/>
      <c r="D307" s="187"/>
      <c r="E307" s="269"/>
      <c r="F307" s="187"/>
      <c r="G307" s="323"/>
      <c r="H307" s="323"/>
      <c r="I307" s="20"/>
    </row>
    <row r="308" spans="1:9">
      <c r="A308" s="187"/>
      <c r="B308" s="332"/>
      <c r="C308" s="187"/>
      <c r="D308" s="187"/>
      <c r="E308" s="269"/>
      <c r="F308" s="187"/>
      <c r="G308" s="323"/>
      <c r="H308" s="323"/>
      <c r="I308" s="20"/>
    </row>
    <row r="309" spans="1:9">
      <c r="A309" s="187"/>
      <c r="B309" s="332"/>
      <c r="C309" s="187"/>
      <c r="D309" s="187"/>
      <c r="E309" s="269"/>
      <c r="F309" s="187"/>
      <c r="G309" s="323"/>
      <c r="H309" s="323"/>
      <c r="I309" s="20"/>
    </row>
    <row r="310" spans="1:9">
      <c r="A310" s="187"/>
      <c r="B310" s="332"/>
      <c r="C310" s="187"/>
      <c r="D310" s="187"/>
      <c r="E310" s="269"/>
      <c r="F310" s="187"/>
      <c r="G310" s="323"/>
      <c r="H310" s="323"/>
      <c r="I310" s="20"/>
    </row>
    <row r="311" spans="1:9">
      <c r="A311" s="187"/>
      <c r="B311" s="332"/>
      <c r="C311" s="187"/>
      <c r="D311" s="187"/>
      <c r="E311" s="269"/>
      <c r="F311" s="187"/>
      <c r="G311" s="323"/>
      <c r="H311" s="323"/>
      <c r="I311" s="20"/>
    </row>
    <row r="312" spans="1:9">
      <c r="A312" s="187"/>
      <c r="B312" s="332"/>
      <c r="C312" s="187"/>
      <c r="D312" s="187"/>
      <c r="E312" s="269"/>
      <c r="F312" s="187"/>
      <c r="G312" s="323"/>
      <c r="H312" s="323"/>
      <c r="I312" s="20"/>
    </row>
    <row r="313" spans="1:9">
      <c r="A313" s="187"/>
      <c r="B313" s="332"/>
      <c r="C313" s="187"/>
      <c r="D313" s="187"/>
      <c r="E313" s="269"/>
      <c r="F313" s="187"/>
      <c r="G313" s="323"/>
      <c r="H313" s="323"/>
      <c r="I313" s="20"/>
    </row>
    <row r="314" spans="1:9">
      <c r="A314" s="187"/>
      <c r="B314" s="332"/>
      <c r="C314" s="187"/>
      <c r="D314" s="187"/>
      <c r="E314" s="269"/>
      <c r="F314" s="187"/>
      <c r="G314" s="323"/>
      <c r="H314" s="323"/>
      <c r="I314" s="20"/>
    </row>
    <row r="315" spans="1:9">
      <c r="A315" s="187"/>
      <c r="B315" s="332"/>
      <c r="C315" s="187"/>
      <c r="D315" s="187"/>
      <c r="E315" s="269"/>
      <c r="F315" s="187"/>
      <c r="G315" s="323"/>
      <c r="H315" s="323"/>
      <c r="I315" s="20"/>
    </row>
    <row r="316" spans="1:9">
      <c r="A316" s="187"/>
      <c r="B316" s="332"/>
      <c r="C316" s="187"/>
      <c r="D316" s="187"/>
      <c r="E316" s="269"/>
      <c r="F316" s="187"/>
      <c r="G316" s="323"/>
      <c r="H316" s="323"/>
      <c r="I316" s="20"/>
    </row>
    <row r="317" spans="1:9">
      <c r="A317" s="187"/>
      <c r="B317" s="332"/>
      <c r="C317" s="187"/>
      <c r="D317" s="187"/>
      <c r="E317" s="269"/>
      <c r="F317" s="187"/>
      <c r="G317" s="323"/>
      <c r="H317" s="323"/>
      <c r="I317" s="20"/>
    </row>
    <row r="318" spans="1:9">
      <c r="A318" s="187"/>
      <c r="B318" s="332"/>
      <c r="C318" s="187"/>
      <c r="D318" s="187"/>
      <c r="E318" s="269"/>
      <c r="F318" s="187"/>
      <c r="G318" s="323"/>
      <c r="H318" s="323"/>
      <c r="I318" s="20"/>
    </row>
    <row r="319" spans="1:9">
      <c r="A319" s="187"/>
      <c r="B319" s="332"/>
      <c r="C319" s="187"/>
      <c r="D319" s="187"/>
      <c r="E319" s="269"/>
      <c r="F319" s="187"/>
      <c r="G319" s="323"/>
      <c r="H319" s="323"/>
      <c r="I319" s="20"/>
    </row>
    <row r="320" spans="1:9">
      <c r="A320" s="187"/>
      <c r="B320" s="332"/>
      <c r="C320" s="187"/>
      <c r="D320" s="187"/>
      <c r="E320" s="269"/>
      <c r="F320" s="187"/>
      <c r="G320" s="323"/>
      <c r="H320" s="323"/>
      <c r="I320" s="20"/>
    </row>
    <row r="321" spans="1:9">
      <c r="A321" s="187"/>
      <c r="B321" s="332"/>
      <c r="C321" s="187"/>
      <c r="D321" s="187"/>
      <c r="E321" s="269"/>
      <c r="F321" s="187"/>
      <c r="G321" s="323"/>
      <c r="H321" s="323"/>
      <c r="I321" s="20"/>
    </row>
    <row r="322" spans="1:9">
      <c r="A322" s="187"/>
      <c r="B322" s="332"/>
      <c r="C322" s="187"/>
      <c r="D322" s="187"/>
      <c r="E322" s="269"/>
      <c r="F322" s="187"/>
      <c r="G322" s="323"/>
      <c r="H322" s="323"/>
      <c r="I322" s="20"/>
    </row>
    <row r="323" spans="1:9">
      <c r="A323" s="187"/>
      <c r="B323" s="332"/>
      <c r="C323" s="187"/>
      <c r="D323" s="187"/>
      <c r="E323" s="269"/>
      <c r="F323" s="187"/>
      <c r="G323" s="323"/>
      <c r="H323" s="323"/>
      <c r="I323" s="20"/>
    </row>
    <row r="324" spans="1:9">
      <c r="A324" s="187"/>
      <c r="B324" s="332"/>
      <c r="C324" s="187"/>
      <c r="D324" s="187"/>
      <c r="E324" s="269"/>
      <c r="F324" s="187"/>
      <c r="G324" s="323"/>
      <c r="H324" s="323"/>
      <c r="I324" s="20"/>
    </row>
    <row r="325" spans="1:9">
      <c r="A325" s="187"/>
      <c r="B325" s="332"/>
      <c r="C325" s="187"/>
      <c r="D325" s="187"/>
      <c r="E325" s="269"/>
      <c r="F325" s="187"/>
      <c r="G325" s="323"/>
      <c r="H325" s="323"/>
      <c r="I325" s="20"/>
    </row>
    <row r="326" spans="1:9">
      <c r="A326" s="187"/>
      <c r="B326" s="332"/>
      <c r="C326" s="187"/>
      <c r="D326" s="187"/>
      <c r="E326" s="269"/>
      <c r="F326" s="187"/>
      <c r="G326" s="323"/>
      <c r="H326" s="323"/>
      <c r="I326" s="20"/>
    </row>
    <row r="327" spans="1:9">
      <c r="A327" s="187"/>
      <c r="B327" s="332"/>
      <c r="C327" s="187"/>
      <c r="D327" s="187"/>
      <c r="E327" s="269"/>
      <c r="F327" s="187"/>
      <c r="G327" s="323"/>
      <c r="H327" s="323"/>
      <c r="I327" s="20"/>
    </row>
    <row r="328" spans="1:9">
      <c r="A328" s="187"/>
      <c r="B328" s="332"/>
      <c r="C328" s="187"/>
      <c r="D328" s="187"/>
      <c r="E328" s="269"/>
      <c r="F328" s="187"/>
      <c r="G328" s="323"/>
      <c r="H328" s="323"/>
      <c r="I328" s="20"/>
    </row>
    <row r="329" spans="1:9">
      <c r="A329" s="187"/>
      <c r="B329" s="332"/>
      <c r="C329" s="187"/>
      <c r="D329" s="187"/>
      <c r="E329" s="269"/>
      <c r="F329" s="187"/>
      <c r="G329" s="323"/>
      <c r="H329" s="323"/>
      <c r="I329" s="20"/>
    </row>
    <row r="330" spans="1:9">
      <c r="A330" s="187"/>
      <c r="B330" s="332"/>
      <c r="C330" s="187"/>
      <c r="D330" s="187"/>
      <c r="E330" s="269"/>
      <c r="F330" s="187"/>
      <c r="G330" s="323"/>
      <c r="H330" s="323"/>
      <c r="I330" s="20"/>
    </row>
    <row r="331" spans="1:9">
      <c r="A331" s="187"/>
      <c r="B331" s="332"/>
      <c r="C331" s="187"/>
      <c r="D331" s="187"/>
      <c r="E331" s="269"/>
      <c r="F331" s="187"/>
      <c r="G331" s="323"/>
      <c r="H331" s="323"/>
      <c r="I331" s="20"/>
    </row>
    <row r="332" spans="1:9">
      <c r="A332" s="187"/>
      <c r="B332" s="332"/>
      <c r="C332" s="187"/>
      <c r="D332" s="187"/>
      <c r="E332" s="269"/>
      <c r="F332" s="187"/>
      <c r="G332" s="323"/>
      <c r="H332" s="323"/>
      <c r="I332" s="20"/>
    </row>
    <row r="333" spans="1:9">
      <c r="A333" s="187"/>
      <c r="B333" s="332"/>
      <c r="C333" s="187"/>
      <c r="D333" s="187"/>
      <c r="E333" s="269"/>
      <c r="F333" s="187"/>
      <c r="G333" s="323"/>
      <c r="H333" s="323"/>
      <c r="I333" s="20"/>
    </row>
    <row r="334" spans="1:9">
      <c r="A334" s="187"/>
      <c r="B334" s="332"/>
      <c r="C334" s="187"/>
      <c r="D334" s="187"/>
      <c r="E334" s="269"/>
      <c r="F334" s="187"/>
      <c r="G334" s="323"/>
      <c r="H334" s="323"/>
      <c r="I334" s="20"/>
    </row>
    <row r="335" spans="1:9">
      <c r="A335" s="187"/>
      <c r="B335" s="332"/>
      <c r="C335" s="187"/>
      <c r="D335" s="187"/>
      <c r="E335" s="269"/>
      <c r="F335" s="187"/>
      <c r="G335" s="323"/>
      <c r="H335" s="323"/>
      <c r="I335" s="20"/>
    </row>
    <row r="336" spans="1:9">
      <c r="A336" s="187"/>
      <c r="B336" s="332"/>
      <c r="C336" s="187"/>
      <c r="D336" s="187"/>
      <c r="E336" s="269"/>
      <c r="F336" s="187"/>
      <c r="G336" s="323"/>
      <c r="H336" s="323"/>
      <c r="I336" s="20"/>
    </row>
    <row r="337" spans="1:9">
      <c r="A337" s="187"/>
      <c r="B337" s="332"/>
      <c r="C337" s="187"/>
      <c r="D337" s="187"/>
      <c r="E337" s="269"/>
      <c r="F337" s="187"/>
      <c r="G337" s="323"/>
      <c r="H337" s="323"/>
      <c r="I337" s="20"/>
    </row>
    <row r="338" spans="1:9">
      <c r="A338" s="187"/>
      <c r="B338" s="332"/>
      <c r="C338" s="187"/>
      <c r="D338" s="187"/>
      <c r="E338" s="269"/>
      <c r="F338" s="187"/>
      <c r="G338" s="323"/>
      <c r="H338" s="323"/>
      <c r="I338" s="20"/>
    </row>
    <row r="339" spans="1:9">
      <c r="A339" s="187"/>
      <c r="B339" s="332"/>
      <c r="C339" s="187"/>
      <c r="D339" s="187"/>
      <c r="E339" s="269"/>
      <c r="F339" s="187"/>
      <c r="G339" s="323"/>
      <c r="H339" s="323"/>
      <c r="I339" s="20"/>
    </row>
    <row r="340" spans="1:9">
      <c r="A340" s="187"/>
      <c r="B340" s="332"/>
      <c r="C340" s="187"/>
      <c r="D340" s="187"/>
      <c r="E340" s="269"/>
      <c r="F340" s="187"/>
      <c r="G340" s="323"/>
      <c r="H340" s="323"/>
      <c r="I340" s="20"/>
    </row>
    <row r="341" spans="1:9">
      <c r="A341" s="187"/>
      <c r="B341" s="332"/>
      <c r="C341" s="187"/>
      <c r="D341" s="187"/>
      <c r="E341" s="269"/>
      <c r="F341" s="187"/>
      <c r="G341" s="323"/>
      <c r="H341" s="323"/>
      <c r="I341" s="20"/>
    </row>
    <row r="342" spans="1:9">
      <c r="A342" s="187"/>
      <c r="B342" s="332"/>
      <c r="C342" s="187"/>
      <c r="D342" s="187"/>
      <c r="E342" s="269"/>
      <c r="F342" s="187"/>
      <c r="G342" s="323"/>
      <c r="H342" s="323"/>
      <c r="I342" s="20"/>
    </row>
    <row r="343" spans="1:9">
      <c r="A343" s="187"/>
      <c r="B343" s="332"/>
      <c r="C343" s="187"/>
      <c r="D343" s="187"/>
      <c r="E343" s="269"/>
      <c r="F343" s="187"/>
      <c r="G343" s="323"/>
      <c r="H343" s="323"/>
      <c r="I343" s="20"/>
    </row>
    <row r="344" spans="1:9">
      <c r="A344" s="187"/>
      <c r="B344" s="332"/>
      <c r="C344" s="187"/>
      <c r="D344" s="187"/>
      <c r="E344" s="269"/>
      <c r="F344" s="187"/>
      <c r="G344" s="323"/>
      <c r="H344" s="323"/>
      <c r="I344" s="20"/>
    </row>
    <row r="345" spans="1:9">
      <c r="A345" s="187"/>
      <c r="B345" s="332"/>
      <c r="C345" s="187"/>
      <c r="D345" s="187"/>
      <c r="E345" s="269"/>
      <c r="F345" s="187"/>
      <c r="G345" s="323"/>
      <c r="H345" s="323"/>
      <c r="I345" s="20"/>
    </row>
    <row r="346" spans="1:9">
      <c r="A346" s="187"/>
      <c r="B346" s="332"/>
      <c r="C346" s="187"/>
      <c r="D346" s="187"/>
      <c r="E346" s="269"/>
      <c r="F346" s="187"/>
      <c r="G346" s="323"/>
      <c r="H346" s="323"/>
      <c r="I346" s="20"/>
    </row>
    <row r="347" spans="1:9">
      <c r="A347" s="187"/>
      <c r="B347" s="332"/>
      <c r="C347" s="187"/>
      <c r="D347" s="187"/>
      <c r="E347" s="269"/>
      <c r="F347" s="187"/>
      <c r="G347" s="323"/>
      <c r="H347" s="323"/>
      <c r="I347" s="20"/>
    </row>
    <row r="348" spans="1:9">
      <c r="A348" s="187"/>
      <c r="B348" s="332"/>
      <c r="C348" s="187"/>
      <c r="D348" s="187"/>
      <c r="E348" s="269"/>
      <c r="F348" s="187"/>
      <c r="G348" s="323"/>
      <c r="H348" s="323"/>
      <c r="I348" s="20"/>
    </row>
    <row r="349" spans="1:9">
      <c r="A349" s="187"/>
      <c r="B349" s="332"/>
      <c r="C349" s="187"/>
      <c r="D349" s="187"/>
      <c r="E349" s="269"/>
      <c r="F349" s="187"/>
      <c r="G349" s="323"/>
      <c r="H349" s="323"/>
      <c r="I349" s="20"/>
    </row>
    <row r="350" spans="1:9">
      <c r="A350" s="187"/>
      <c r="B350" s="332"/>
      <c r="C350" s="187"/>
      <c r="D350" s="187"/>
      <c r="E350" s="269"/>
      <c r="F350" s="187"/>
      <c r="G350" s="323"/>
      <c r="H350" s="323"/>
      <c r="I350" s="20"/>
    </row>
    <row r="351" spans="1:9">
      <c r="A351" s="187"/>
      <c r="B351" s="332"/>
      <c r="C351" s="187"/>
      <c r="D351" s="187"/>
      <c r="E351" s="269"/>
      <c r="F351" s="187"/>
      <c r="G351" s="323"/>
      <c r="H351" s="323"/>
      <c r="I351" s="20"/>
    </row>
    <row r="352" spans="1:9">
      <c r="A352" s="187"/>
      <c r="B352" s="332"/>
      <c r="C352" s="187"/>
      <c r="D352" s="187"/>
      <c r="E352" s="269"/>
      <c r="F352" s="187"/>
      <c r="G352" s="323"/>
      <c r="H352" s="323"/>
      <c r="I352" s="20"/>
    </row>
    <row r="353" spans="1:9">
      <c r="A353" s="187"/>
      <c r="B353" s="332"/>
      <c r="C353" s="187"/>
      <c r="D353" s="187"/>
      <c r="E353" s="269"/>
      <c r="F353" s="187"/>
      <c r="G353" s="323"/>
      <c r="H353" s="323"/>
      <c r="I353" s="20"/>
    </row>
    <row r="354" spans="1:9">
      <c r="A354" s="187"/>
      <c r="B354" s="332"/>
      <c r="C354" s="187"/>
      <c r="D354" s="187"/>
      <c r="E354" s="269"/>
      <c r="F354" s="187"/>
      <c r="G354" s="323"/>
      <c r="H354" s="323"/>
      <c r="I354" s="20"/>
    </row>
    <row r="355" spans="1:9">
      <c r="A355" s="187"/>
      <c r="B355" s="332"/>
      <c r="C355" s="187"/>
      <c r="D355" s="187"/>
      <c r="E355" s="269"/>
      <c r="F355" s="187"/>
      <c r="G355" s="323"/>
      <c r="H355" s="323"/>
      <c r="I355" s="20"/>
    </row>
    <row r="356" spans="1:9">
      <c r="A356" s="187"/>
      <c r="B356" s="332"/>
      <c r="C356" s="187"/>
      <c r="D356" s="187"/>
      <c r="E356" s="269"/>
      <c r="F356" s="187"/>
      <c r="G356" s="323"/>
      <c r="H356" s="323"/>
      <c r="I356" s="20"/>
    </row>
    <row r="357" spans="1:9">
      <c r="A357" s="187"/>
      <c r="B357" s="332"/>
      <c r="C357" s="187"/>
      <c r="D357" s="187"/>
      <c r="E357" s="269"/>
      <c r="F357" s="187"/>
      <c r="G357" s="323"/>
      <c r="H357" s="323"/>
      <c r="I357" s="20"/>
    </row>
    <row r="358" spans="1:9">
      <c r="A358" s="187"/>
      <c r="B358" s="332"/>
      <c r="C358" s="187"/>
      <c r="D358" s="187"/>
      <c r="E358" s="269"/>
      <c r="F358" s="187"/>
      <c r="G358" s="323"/>
      <c r="H358" s="323"/>
      <c r="I358" s="20"/>
    </row>
    <row r="359" spans="1:9">
      <c r="A359" s="187"/>
      <c r="B359" s="332"/>
      <c r="C359" s="187"/>
      <c r="D359" s="187"/>
      <c r="E359" s="269"/>
      <c r="F359" s="187"/>
      <c r="G359" s="323"/>
      <c r="H359" s="323"/>
      <c r="I359" s="20"/>
    </row>
    <row r="360" spans="1:9">
      <c r="A360" s="187"/>
      <c r="B360" s="332"/>
      <c r="C360" s="187"/>
      <c r="D360" s="187"/>
      <c r="E360" s="269"/>
      <c r="F360" s="187"/>
      <c r="G360" s="323"/>
      <c r="H360" s="323"/>
      <c r="I360" s="20"/>
    </row>
    <row r="361" spans="1:9">
      <c r="A361" s="187"/>
      <c r="B361" s="332"/>
      <c r="C361" s="187"/>
      <c r="D361" s="187"/>
      <c r="E361" s="269"/>
      <c r="F361" s="187"/>
      <c r="G361" s="323"/>
      <c r="H361" s="323"/>
      <c r="I361" s="20"/>
    </row>
    <row r="362" spans="1:9">
      <c r="A362" s="187"/>
      <c r="B362" s="332"/>
      <c r="C362" s="187"/>
      <c r="D362" s="187"/>
      <c r="E362" s="269"/>
      <c r="F362" s="187"/>
      <c r="G362" s="323"/>
      <c r="H362" s="323"/>
      <c r="I362" s="20"/>
    </row>
    <row r="363" spans="1:9">
      <c r="A363" s="187"/>
      <c r="B363" s="332"/>
      <c r="C363" s="187"/>
      <c r="D363" s="187"/>
      <c r="E363" s="269"/>
      <c r="F363" s="187"/>
      <c r="G363" s="323"/>
      <c r="H363" s="323"/>
      <c r="I363" s="20"/>
    </row>
    <row r="364" spans="1:9">
      <c r="A364" s="187"/>
      <c r="B364" s="332"/>
      <c r="C364" s="187"/>
      <c r="D364" s="187"/>
      <c r="E364" s="269"/>
      <c r="F364" s="187"/>
      <c r="G364" s="323"/>
      <c r="H364" s="323"/>
      <c r="I364" s="20"/>
    </row>
    <row r="365" spans="1:9">
      <c r="A365" s="187"/>
      <c r="B365" s="332"/>
      <c r="C365" s="187"/>
      <c r="D365" s="187"/>
      <c r="E365" s="269"/>
      <c r="F365" s="187"/>
      <c r="G365" s="323"/>
      <c r="H365" s="323"/>
      <c r="I365" s="20"/>
    </row>
    <row r="366" spans="1:9">
      <c r="A366" s="187"/>
      <c r="B366" s="332"/>
      <c r="C366" s="187"/>
      <c r="D366" s="187"/>
      <c r="E366" s="269"/>
      <c r="F366" s="187"/>
      <c r="G366" s="323"/>
      <c r="H366" s="323"/>
      <c r="I366" s="20"/>
    </row>
    <row r="367" spans="1:9">
      <c r="A367" s="187"/>
      <c r="B367" s="332"/>
      <c r="C367" s="187"/>
      <c r="D367" s="187"/>
      <c r="E367" s="269"/>
      <c r="F367" s="187"/>
      <c r="G367" s="323"/>
      <c r="H367" s="323"/>
      <c r="I367" s="20"/>
    </row>
    <row r="368" spans="1:9">
      <c r="A368" s="187"/>
      <c r="B368" s="332"/>
      <c r="C368" s="187"/>
      <c r="D368" s="187"/>
      <c r="E368" s="269"/>
      <c r="F368" s="187"/>
      <c r="G368" s="323"/>
      <c r="H368" s="323"/>
      <c r="I368" s="20"/>
    </row>
    <row r="369" spans="1:9">
      <c r="A369" s="187"/>
      <c r="B369" s="332"/>
      <c r="C369" s="187"/>
      <c r="D369" s="187"/>
      <c r="E369" s="269"/>
      <c r="F369" s="187"/>
      <c r="G369" s="323"/>
      <c r="H369" s="323"/>
      <c r="I369" s="20"/>
    </row>
    <row r="370" spans="1:9">
      <c r="A370" s="187"/>
      <c r="B370" s="332"/>
      <c r="C370" s="187"/>
      <c r="D370" s="187"/>
      <c r="E370" s="269"/>
      <c r="F370" s="187"/>
      <c r="G370" s="323"/>
      <c r="H370" s="323"/>
      <c r="I370" s="20"/>
    </row>
    <row r="371" spans="1:9">
      <c r="A371" s="187"/>
      <c r="B371" s="332"/>
      <c r="C371" s="187"/>
      <c r="D371" s="187"/>
      <c r="E371" s="269"/>
      <c r="F371" s="187"/>
      <c r="G371" s="323"/>
      <c r="H371" s="323"/>
      <c r="I371" s="20"/>
    </row>
    <row r="372" spans="1:9">
      <c r="A372" s="187"/>
      <c r="B372" s="332"/>
      <c r="C372" s="187"/>
      <c r="D372" s="187"/>
      <c r="E372" s="269"/>
      <c r="F372" s="187"/>
      <c r="G372" s="323"/>
      <c r="H372" s="323"/>
      <c r="I372" s="20"/>
    </row>
    <row r="373" spans="1:9">
      <c r="A373" s="187"/>
      <c r="B373" s="332"/>
      <c r="C373" s="187"/>
      <c r="D373" s="187"/>
      <c r="E373" s="269"/>
      <c r="F373" s="187"/>
      <c r="G373" s="323"/>
      <c r="H373" s="323"/>
      <c r="I373" s="20"/>
    </row>
    <row r="374" spans="1:9">
      <c r="A374" s="187"/>
      <c r="B374" s="332"/>
      <c r="C374" s="187"/>
      <c r="D374" s="187"/>
      <c r="E374" s="269"/>
      <c r="F374" s="187"/>
      <c r="G374" s="323"/>
      <c r="H374" s="323"/>
      <c r="I374" s="20"/>
    </row>
    <row r="375" spans="1:9">
      <c r="A375" s="187"/>
      <c r="B375" s="332"/>
      <c r="C375" s="187"/>
      <c r="D375" s="187"/>
      <c r="E375" s="269"/>
      <c r="F375" s="187"/>
      <c r="G375" s="323"/>
      <c r="H375" s="323"/>
      <c r="I375" s="20"/>
    </row>
  </sheetData>
  <sheetProtection password="CC39" sheet="1" objects="1" scenarios="1"/>
  <mergeCells count="2">
    <mergeCell ref="A1:B1"/>
    <mergeCell ref="C1:H1"/>
  </mergeCells>
  <phoneticPr fontId="36" type="noConversion"/>
  <printOptions horizontalCentered="1"/>
  <pageMargins left="0.39370078740157483" right="0.39370078740157483" top="0.98425196850393704" bottom="0.59055118110236227" header="0.11811023622047245" footer="0.31496062992125984"/>
  <pageSetup paperSize="9" orientation="landscape" horizontalDpi="4294967292" verticalDpi="4294967292" r:id="rId1"/>
  <headerFooter>
    <oddFooter>&amp;L&amp;"Calibri,Regular"&amp;K000000&amp;F&amp;C&amp;A&amp;R&amp;"Calibri,Regular"&amp;K000000&amp;P</oddFooter>
  </headerFooter>
</worksheet>
</file>

<file path=xl/worksheets/sheet21.xml><?xml version="1.0" encoding="utf-8"?>
<worksheet xmlns="http://schemas.openxmlformats.org/spreadsheetml/2006/main" xmlns:r="http://schemas.openxmlformats.org/officeDocument/2006/relationships">
  <dimension ref="A1:H37"/>
  <sheetViews>
    <sheetView showZeros="0" zoomScale="90" zoomScaleNormal="90" zoomScaleSheetLayoutView="110" workbookViewId="0">
      <selection activeCell="B2" sqref="B2"/>
    </sheetView>
  </sheetViews>
  <sheetFormatPr defaultColWidth="8.85546875" defaultRowHeight="14.25"/>
  <cols>
    <col min="1" max="1" width="9.28515625" style="1" customWidth="1"/>
    <col min="2" max="2" width="54.85546875" style="1" customWidth="1"/>
    <col min="3" max="3" width="14.85546875" style="430" customWidth="1"/>
    <col min="4" max="4" width="5.7109375" style="1" customWidth="1"/>
    <col min="5" max="5" width="8.28515625" style="1" customWidth="1"/>
    <col min="6" max="6" width="9.42578125" style="1" customWidth="1"/>
    <col min="7" max="7" width="13.7109375" style="1" customWidth="1"/>
    <col min="8" max="16384" width="8.85546875" style="1"/>
  </cols>
  <sheetData>
    <row r="1" spans="1:8" s="61" customFormat="1" ht="58.5" customHeight="1">
      <c r="A1" s="307" t="s">
        <v>327</v>
      </c>
      <c r="B1" s="984" t="s">
        <v>1696</v>
      </c>
      <c r="C1" s="1117"/>
      <c r="D1" s="309"/>
      <c r="E1" s="309"/>
      <c r="F1" s="309"/>
      <c r="G1" s="309"/>
      <c r="H1" s="308"/>
    </row>
    <row r="2" spans="1:8" s="61" customFormat="1" ht="8.25" customHeight="1">
      <c r="A2" s="62"/>
      <c r="B2" s="63"/>
      <c r="C2" s="429"/>
      <c r="D2" s="65"/>
      <c r="E2" s="105"/>
      <c r="F2" s="106"/>
      <c r="G2" s="106"/>
    </row>
    <row r="3" spans="1:8" s="428" customFormat="1" ht="20.100000000000001" customHeight="1">
      <c r="A3" s="427" t="s">
        <v>330</v>
      </c>
      <c r="B3" s="427"/>
      <c r="C3" s="471"/>
    </row>
    <row r="4" spans="1:8" ht="20.100000000000001" customHeight="1">
      <c r="C4" s="472"/>
    </row>
    <row r="5" spans="1:8" s="433" customFormat="1" ht="20.100000000000001" customHeight="1">
      <c r="A5" s="432" t="s">
        <v>340</v>
      </c>
      <c r="B5" s="470" t="str">
        <f>'1.Pripremni'!$C$4</f>
        <v>PRIPREMNI RADOVI / PREPARATORY WORKS</v>
      </c>
      <c r="C5" s="473">
        <f>'1.Pripremni'!$H$12</f>
        <v>0</v>
      </c>
    </row>
    <row r="6" spans="1:8" s="433" customFormat="1" ht="20.100000000000001" customHeight="1">
      <c r="A6" s="432" t="s">
        <v>341</v>
      </c>
      <c r="B6" s="470" t="str">
        <f>'2.Zemljani'!$C$37</f>
        <v>ZEMLJANI RADOVI / EARTHWORKS</v>
      </c>
      <c r="C6" s="473">
        <f>'2.Zemljani'!$H$37</f>
        <v>0</v>
      </c>
    </row>
    <row r="7" spans="1:8" s="433" customFormat="1" ht="20.100000000000001" customHeight="1">
      <c r="A7" s="432" t="s">
        <v>331</v>
      </c>
      <c r="B7" s="470" t="str">
        <f>'3.Betonski'!$C$92</f>
        <v>BETONSKI RADOVI / CONCRETE WORKS</v>
      </c>
      <c r="C7" s="473">
        <f>'3.Betonski'!$H$92</f>
        <v>0</v>
      </c>
    </row>
    <row r="8" spans="1:8" s="433" customFormat="1" ht="20.100000000000001" customHeight="1">
      <c r="A8" s="432" t="s">
        <v>344</v>
      </c>
      <c r="B8" s="470" t="str">
        <f>'4.Armirački'!$C$4</f>
        <v>ARMIRAČKI  RADOVI / REINFORCEMENT WORKS</v>
      </c>
      <c r="C8" s="473">
        <f>'4.Armirački'!$H$13</f>
        <v>0</v>
      </c>
    </row>
    <row r="9" spans="1:8" s="433" customFormat="1" ht="20.100000000000001" customHeight="1">
      <c r="A9" s="432" t="s">
        <v>349</v>
      </c>
      <c r="B9" s="470" t="str">
        <f>'5.Zidarski'!$C$4</f>
        <v>ZIDARSKI  RADOVI / MASONRY</v>
      </c>
      <c r="C9" s="473">
        <f>'5.Zidarski'!$H$114</f>
        <v>0</v>
      </c>
    </row>
    <row r="10" spans="1:8" s="433" customFormat="1" ht="20.100000000000001" customHeight="1">
      <c r="A10" s="432" t="s">
        <v>383</v>
      </c>
      <c r="B10" s="470" t="str">
        <f>'6.Tesarski'!$C$4</f>
        <v>TESARSKI RADOVI / WOODWORKING</v>
      </c>
      <c r="C10" s="473">
        <f>'6.Tesarski'!$H$21</f>
        <v>0</v>
      </c>
    </row>
    <row r="11" spans="1:8" s="433" customFormat="1" ht="20.100000000000001" customHeight="1">
      <c r="A11" s="432" t="s">
        <v>481</v>
      </c>
      <c r="B11" s="470" t="str">
        <f>'7.Izolaterski'!$C$4</f>
        <v>IZOLATERSKI RADOVI / INSULATION WORKS</v>
      </c>
      <c r="C11" s="473">
        <f>'7.Izolaterski'!$H$181</f>
        <v>0</v>
      </c>
    </row>
    <row r="12" spans="1:8" s="433" customFormat="1" ht="20.100000000000001" customHeight="1">
      <c r="A12" s="432" t="s">
        <v>486</v>
      </c>
      <c r="B12" s="470" t="str">
        <f>'8.Suvomontazni'!$C$4</f>
        <v>SUVOMONTAŽNI RADOVI /  DRYWALL WORKS</v>
      </c>
      <c r="C12" s="473">
        <f>'8.Suvomontazni'!$H$49</f>
        <v>0</v>
      </c>
    </row>
    <row r="13" spans="1:8" s="433" customFormat="1" ht="20.100000000000001" customHeight="1">
      <c r="A13" s="432" t="s">
        <v>531</v>
      </c>
      <c r="B13" s="470" t="str">
        <f>'9.Stolarski'!$C$4</f>
        <v>STOLARSKI RADOVI / JOINERY WORKS (DOORS)</v>
      </c>
      <c r="C13" s="473">
        <f>'9.Stolarski'!$H$29</f>
        <v>0</v>
      </c>
    </row>
    <row r="14" spans="1:8" s="433" customFormat="1" ht="20.100000000000001" customHeight="1">
      <c r="A14" s="432" t="s">
        <v>606</v>
      </c>
      <c r="B14" s="470" t="str">
        <f>'10.PVC'!$C$4</f>
        <v>PVC STOLARIJA / PVC DOORS AND WINDOWS</v>
      </c>
      <c r="C14" s="473">
        <f>'10.PVC'!$H$74</f>
        <v>0</v>
      </c>
    </row>
    <row r="15" spans="1:8" s="433" customFormat="1" ht="20.100000000000001" customHeight="1">
      <c r="A15" s="432" t="s">
        <v>742</v>
      </c>
      <c r="B15" s="470" t="str">
        <f>'11.Bravarski'!$C$4</f>
        <v>BRAVARSKI RADOVI / IRONMONGERY WORKS</v>
      </c>
      <c r="C15" s="473">
        <f>'11.Bravarski'!$H$200</f>
        <v>0</v>
      </c>
    </row>
    <row r="16" spans="1:8" s="433" customFormat="1" ht="20.100000000000001" customHeight="1">
      <c r="A16" s="432" t="s">
        <v>764</v>
      </c>
      <c r="B16" s="470" t="str">
        <f>'12.Alumijumski'!$C$4</f>
        <v>ALUMINIJUMSKI RADOVI / ALUMINUM WORKS</v>
      </c>
      <c r="C16" s="473">
        <f>'12.Alumijumski'!H55</f>
        <v>0</v>
      </c>
      <c r="D16" s="434"/>
    </row>
    <row r="17" spans="1:3" s="433" customFormat="1" ht="20.100000000000001" customHeight="1">
      <c r="A17" s="432" t="s">
        <v>1002</v>
      </c>
      <c r="B17" s="470" t="str">
        <f>'13.Limarski'!$C$4</f>
        <v>LIMARSKI RADOVI / SHEET METAL WORKS</v>
      </c>
      <c r="C17" s="473">
        <f>'13.Limarski'!$H$69</f>
        <v>0</v>
      </c>
    </row>
    <row r="18" spans="1:3" s="433" customFormat="1" ht="20.100000000000001" customHeight="1">
      <c r="A18" s="432" t="s">
        <v>876</v>
      </c>
      <c r="B18" s="470" t="str">
        <f>'14.Keramicarski'!$C$4</f>
        <v>KERAMIČARSKI RADOVI / TILING WORKS</v>
      </c>
      <c r="C18" s="473">
        <f>'14.Keramicarski'!H60</f>
        <v>0</v>
      </c>
    </row>
    <row r="19" spans="1:3" s="433" customFormat="1" ht="20.100000000000001" customHeight="1">
      <c r="A19" s="432" t="s">
        <v>884</v>
      </c>
      <c r="B19" s="470" t="str">
        <f>'15.Podopolagacki'!$C$4</f>
        <v>PODOPOLAGAČKI RADOVI / FLOORING WORKS</v>
      </c>
      <c r="C19" s="473">
        <f>'15.Podopolagacki'!H16</f>
        <v>0</v>
      </c>
    </row>
    <row r="20" spans="1:3" s="433" customFormat="1" ht="20.100000000000001" customHeight="1">
      <c r="A20" s="432" t="s">
        <v>907</v>
      </c>
      <c r="B20" s="470" t="str">
        <f>'16.Teracerski'!$C$4</f>
        <v>TERACERSKI RADOVI / TERRAZZO FLOOR WORKS</v>
      </c>
      <c r="C20" s="473">
        <f>'16.Teracerski'!H40</f>
        <v>0</v>
      </c>
    </row>
    <row r="21" spans="1:3" s="433" customFormat="1" ht="20.100000000000001" customHeight="1">
      <c r="A21" s="432" t="s">
        <v>934</v>
      </c>
      <c r="B21" s="470" t="str">
        <f>'17.Molerski'!$C$4</f>
        <v>MOLERSKO-FARBARSKI RADOVI / PAINTING WORKS</v>
      </c>
      <c r="C21" s="473">
        <f>'17.Molerski'!H52</f>
        <v>0</v>
      </c>
    </row>
    <row r="22" spans="1:3" s="433" customFormat="1" ht="20.100000000000001" customHeight="1">
      <c r="A22" s="432" t="s">
        <v>948</v>
      </c>
      <c r="B22" s="470" t="str">
        <f>'18.Fasaderski'!$C$4</f>
        <v>FASADERSKI RADOVI / FACADE WORKS</v>
      </c>
      <c r="C22" s="473">
        <f>'18.Fasaderski'!H43</f>
        <v>0</v>
      </c>
    </row>
    <row r="23" spans="1:3" s="433" customFormat="1" ht="20.100000000000001" customHeight="1">
      <c r="A23" s="432" t="s">
        <v>1003</v>
      </c>
      <c r="B23" s="470" t="str">
        <f>'19.Razni'!$C$4</f>
        <v>RAZNI RADOVI / MISCELANEOUS WORKS</v>
      </c>
      <c r="C23" s="474">
        <f>'19.Razni'!H34</f>
        <v>0</v>
      </c>
    </row>
    <row r="24" spans="1:3" ht="20.100000000000001" customHeight="1">
      <c r="A24" s="11"/>
    </row>
    <row r="25" spans="1:3" s="433" customFormat="1" ht="21.75" customHeight="1">
      <c r="A25" s="898"/>
      <c r="B25" s="899" t="s">
        <v>1594</v>
      </c>
      <c r="C25" s="900">
        <f>SUM(C5:C24)</f>
        <v>0</v>
      </c>
    </row>
    <row r="26" spans="1:3">
      <c r="A26" s="11"/>
    </row>
    <row r="27" spans="1:3">
      <c r="A27" s="11"/>
    </row>
    <row r="28" spans="1:3">
      <c r="A28" s="11"/>
    </row>
    <row r="29" spans="1:3">
      <c r="A29" s="11"/>
    </row>
    <row r="30" spans="1:3">
      <c r="A30" s="11"/>
    </row>
    <row r="31" spans="1:3">
      <c r="A31" s="11"/>
    </row>
    <row r="32" spans="1:3">
      <c r="A32" s="11"/>
    </row>
    <row r="33" spans="1:1">
      <c r="A33" s="11"/>
    </row>
    <row r="34" spans="1:1">
      <c r="A34" s="11"/>
    </row>
    <row r="35" spans="1:1">
      <c r="A35" s="11"/>
    </row>
    <row r="36" spans="1:1">
      <c r="A36" s="11"/>
    </row>
    <row r="37" spans="1:1">
      <c r="A37" s="11"/>
    </row>
  </sheetData>
  <sheetProtection password="CC39" sheet="1" objects="1" scenarios="1"/>
  <mergeCells count="1">
    <mergeCell ref="B1:C1"/>
  </mergeCells>
  <phoneticPr fontId="36" type="noConversion"/>
  <pageMargins left="0.98425196850393704" right="0.98425196850393704" top="0.98425196850393704" bottom="0.98425196850393704" header="0.51181102362204722" footer="0.51181102362204722"/>
  <pageSetup paperSize="9" orientation="portrait" r:id="rId1"/>
  <headerFooter>
    <oddFooter>&amp;L&amp;"Calibri,Regular"&amp;K000000&amp;F&amp;C&amp;A&amp;R&amp;"Calibri,Regular"&amp;K000000&amp;P</oddFooter>
  </headerFooter>
</worksheet>
</file>

<file path=xl/worksheets/sheet22.xml><?xml version="1.0" encoding="utf-8"?>
<worksheet xmlns="http://schemas.openxmlformats.org/spreadsheetml/2006/main" xmlns:r="http://schemas.openxmlformats.org/officeDocument/2006/relationships">
  <dimension ref="A1"/>
  <sheetViews>
    <sheetView workbookViewId="0"/>
  </sheetViews>
  <sheetFormatPr defaultColWidth="8.85546875"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J40"/>
  <sheetViews>
    <sheetView showZeros="0" zoomScaleNormal="100" zoomScaleSheetLayoutView="110" zoomScalePageLayoutView="125" workbookViewId="0">
      <selection activeCell="D2" sqref="D2"/>
    </sheetView>
  </sheetViews>
  <sheetFormatPr defaultColWidth="8.85546875" defaultRowHeight="12.75"/>
  <cols>
    <col min="1" max="1" width="5.85546875" style="492" customWidth="1"/>
    <col min="2" max="2" width="9.5703125" style="493" customWidth="1"/>
    <col min="3" max="4" width="41.42578125" style="575" customWidth="1"/>
    <col min="5" max="5" width="5.7109375" style="492" customWidth="1"/>
    <col min="6" max="6" width="9.42578125" style="491" customWidth="1"/>
    <col min="7" max="7" width="11.5703125" style="605" customWidth="1"/>
    <col min="8" max="8" width="13.7109375" style="491" customWidth="1"/>
    <col min="9" max="9" width="2.140625" style="490" customWidth="1"/>
    <col min="10" max="10" width="31.28515625" style="490" customWidth="1"/>
    <col min="11" max="16384" width="8.85546875" style="490"/>
  </cols>
  <sheetData>
    <row r="1" spans="1:10" s="542" customFormat="1" ht="36.75" customHeight="1">
      <c r="A1" s="991" t="s">
        <v>327</v>
      </c>
      <c r="B1" s="991"/>
      <c r="C1" s="992" t="s">
        <v>1220</v>
      </c>
      <c r="D1" s="992"/>
      <c r="E1" s="992"/>
      <c r="F1" s="992"/>
      <c r="G1" s="992"/>
      <c r="H1" s="992"/>
      <c r="I1" s="568"/>
    </row>
    <row r="2" spans="1:10" s="542" customFormat="1" ht="6.75" customHeight="1">
      <c r="A2" s="567"/>
      <c r="B2" s="566"/>
      <c r="C2" s="565"/>
      <c r="D2" s="565"/>
      <c r="E2" s="564"/>
      <c r="F2" s="563"/>
      <c r="G2" s="562"/>
      <c r="H2" s="562"/>
    </row>
    <row r="3" spans="1:10" s="557" customFormat="1" ht="21.75" customHeight="1">
      <c r="A3" s="560"/>
      <c r="B3" s="555"/>
      <c r="C3" s="590" t="s">
        <v>330</v>
      </c>
      <c r="D3" s="554"/>
      <c r="E3" s="560"/>
      <c r="F3" s="559"/>
      <c r="G3" s="558"/>
      <c r="H3" s="558"/>
    </row>
    <row r="4" spans="1:10" s="550" customFormat="1" ht="21.75" customHeight="1">
      <c r="A4" s="556"/>
      <c r="B4" s="555" t="s">
        <v>341</v>
      </c>
      <c r="C4" s="495" t="s">
        <v>339</v>
      </c>
      <c r="D4" s="554"/>
      <c r="E4" s="553"/>
      <c r="F4" s="552"/>
      <c r="G4" s="602"/>
      <c r="H4" s="551"/>
    </row>
    <row r="5" spans="1:10" s="27" customFormat="1" ht="10.5" customHeight="1">
      <c r="A5" s="549"/>
      <c r="B5" s="548"/>
      <c r="C5" s="423"/>
      <c r="D5" s="423"/>
      <c r="E5" s="424"/>
      <c r="F5" s="425"/>
      <c r="G5" s="426"/>
      <c r="H5" s="425"/>
    </row>
    <row r="6" spans="1:10" s="550" customFormat="1" ht="21" customHeight="1">
      <c r="A6" s="547" t="s">
        <v>334</v>
      </c>
      <c r="B6" s="546" t="s">
        <v>335</v>
      </c>
      <c r="C6" s="589" t="s">
        <v>88</v>
      </c>
      <c r="D6" s="589" t="s">
        <v>337</v>
      </c>
      <c r="E6" s="544" t="s">
        <v>336</v>
      </c>
      <c r="F6" s="111" t="s">
        <v>1651</v>
      </c>
      <c r="G6" s="389" t="s">
        <v>1650</v>
      </c>
      <c r="H6" s="389" t="s">
        <v>1649</v>
      </c>
      <c r="I6" s="543"/>
    </row>
    <row r="7" spans="1:10" ht="48.75" customHeight="1">
      <c r="A7" s="530">
        <f>'1.Pripremni'!A7+1</f>
        <v>2</v>
      </c>
      <c r="B7" s="523" t="s">
        <v>13</v>
      </c>
      <c r="C7" s="527" t="s">
        <v>91</v>
      </c>
      <c r="D7" s="527" t="s">
        <v>167</v>
      </c>
      <c r="E7" s="532"/>
      <c r="F7" s="588"/>
      <c r="G7" s="901"/>
      <c r="H7" s="588"/>
    </row>
    <row r="8" spans="1:10" ht="62.25" customHeight="1">
      <c r="A8" s="524"/>
      <c r="B8" s="520"/>
      <c r="C8" s="518" t="s">
        <v>92</v>
      </c>
      <c r="D8" s="533" t="s">
        <v>169</v>
      </c>
      <c r="E8" s="512"/>
      <c r="F8" s="587"/>
      <c r="G8" s="902"/>
      <c r="H8" s="587"/>
    </row>
    <row r="9" spans="1:10" ht="296.25" customHeight="1">
      <c r="A9" s="515"/>
      <c r="B9" s="514"/>
      <c r="C9" s="993" t="s">
        <v>1506</v>
      </c>
      <c r="D9" s="993"/>
      <c r="E9" s="512" t="s">
        <v>3</v>
      </c>
      <c r="F9" s="587">
        <v>500</v>
      </c>
      <c r="G9" s="902"/>
      <c r="H9" s="587">
        <f>G9*F9</f>
        <v>0</v>
      </c>
      <c r="J9" s="594"/>
    </row>
    <row r="10" spans="1:10" ht="43.5" customHeight="1">
      <c r="A10" s="530">
        <f>A7+1</f>
        <v>3</v>
      </c>
      <c r="B10" s="523" t="s">
        <v>14</v>
      </c>
      <c r="C10" s="527" t="s">
        <v>293</v>
      </c>
      <c r="D10" s="527" t="s">
        <v>291</v>
      </c>
      <c r="E10" s="532"/>
      <c r="F10" s="580"/>
      <c r="G10" s="903"/>
      <c r="H10" s="580"/>
    </row>
    <row r="11" spans="1:10" ht="44.25" customHeight="1">
      <c r="A11" s="524"/>
      <c r="B11" s="520"/>
      <c r="C11" s="518" t="s">
        <v>1311</v>
      </c>
      <c r="D11" s="533" t="s">
        <v>292</v>
      </c>
      <c r="E11" s="586"/>
      <c r="F11" s="536"/>
      <c r="G11" s="904"/>
      <c r="H11" s="536"/>
    </row>
    <row r="12" spans="1:10" ht="51">
      <c r="A12" s="524"/>
      <c r="B12" s="520"/>
      <c r="C12" s="518" t="s">
        <v>93</v>
      </c>
      <c r="D12" s="518" t="s">
        <v>168</v>
      </c>
      <c r="E12" s="534"/>
      <c r="F12" s="536"/>
      <c r="G12" s="904"/>
      <c r="H12" s="536"/>
    </row>
    <row r="13" spans="1:10" ht="56.25" customHeight="1">
      <c r="A13" s="524"/>
      <c r="B13" s="520"/>
      <c r="C13" s="518" t="s">
        <v>92</v>
      </c>
      <c r="D13" s="518" t="s">
        <v>170</v>
      </c>
      <c r="E13" s="512"/>
      <c r="F13" s="536"/>
      <c r="G13" s="904"/>
      <c r="H13" s="536"/>
    </row>
    <row r="14" spans="1:10" ht="20.45" customHeight="1">
      <c r="A14" s="515"/>
      <c r="B14" s="514"/>
      <c r="C14" s="986" t="s">
        <v>1310</v>
      </c>
      <c r="D14" s="986"/>
      <c r="E14" s="512" t="s">
        <v>3</v>
      </c>
      <c r="F14" s="536">
        <v>2680</v>
      </c>
      <c r="G14" s="904"/>
      <c r="H14" s="536">
        <f>G14*F14</f>
        <v>0</v>
      </c>
    </row>
    <row r="15" spans="1:10" ht="48.75" customHeight="1">
      <c r="A15" s="530">
        <f>A10+1</f>
        <v>4</v>
      </c>
      <c r="B15" s="523" t="s">
        <v>15</v>
      </c>
      <c r="C15" s="527" t="s">
        <v>1309</v>
      </c>
      <c r="D15" s="527" t="s">
        <v>1308</v>
      </c>
      <c r="E15" s="529"/>
      <c r="F15" s="580"/>
      <c r="G15" s="903"/>
      <c r="H15" s="580"/>
    </row>
    <row r="16" spans="1:10" ht="15" customHeight="1">
      <c r="A16" s="515"/>
      <c r="B16" s="514"/>
      <c r="C16" s="987"/>
      <c r="D16" s="987"/>
      <c r="E16" s="512" t="s">
        <v>1</v>
      </c>
      <c r="F16" s="536">
        <v>950</v>
      </c>
      <c r="G16" s="904"/>
      <c r="H16" s="536">
        <f>G16*F16</f>
        <v>0</v>
      </c>
    </row>
    <row r="17" spans="1:9" ht="59.1" customHeight="1">
      <c r="A17" s="530"/>
      <c r="B17" s="523" t="s">
        <v>16</v>
      </c>
      <c r="C17" s="527" t="s">
        <v>1507</v>
      </c>
      <c r="D17" s="527" t="s">
        <v>1508</v>
      </c>
      <c r="E17" s="532"/>
      <c r="F17" s="580"/>
      <c r="G17" s="903"/>
      <c r="H17" s="580"/>
      <c r="I17" s="516"/>
    </row>
    <row r="18" spans="1:9" ht="44.45" customHeight="1">
      <c r="A18" s="524"/>
      <c r="B18" s="520"/>
      <c r="C18" s="518" t="s">
        <v>94</v>
      </c>
      <c r="D18" s="579" t="s">
        <v>171</v>
      </c>
      <c r="E18" s="534"/>
      <c r="F18" s="536"/>
      <c r="G18" s="904"/>
      <c r="H18" s="536"/>
      <c r="I18" s="516"/>
    </row>
    <row r="19" spans="1:9" ht="24" customHeight="1">
      <c r="A19" s="524">
        <f>A15+1</f>
        <v>5</v>
      </c>
      <c r="B19" s="520" t="s">
        <v>7</v>
      </c>
      <c r="C19" s="518" t="s">
        <v>95</v>
      </c>
      <c r="D19" s="585" t="s">
        <v>172</v>
      </c>
      <c r="E19" s="512"/>
      <c r="F19" s="536"/>
      <c r="G19" s="904"/>
      <c r="H19" s="536"/>
      <c r="I19" s="584"/>
    </row>
    <row r="20" spans="1:9" ht="38.1" customHeight="1">
      <c r="A20" s="524"/>
      <c r="B20" s="520"/>
      <c r="C20" s="988" t="s">
        <v>1307</v>
      </c>
      <c r="D20" s="988"/>
      <c r="E20" s="508" t="s">
        <v>3</v>
      </c>
      <c r="F20" s="506">
        <v>550</v>
      </c>
      <c r="G20" s="905"/>
      <c r="H20" s="506">
        <f>G20*F20</f>
        <v>0</v>
      </c>
      <c r="I20" s="584"/>
    </row>
    <row r="21" spans="1:9" ht="24.95" customHeight="1">
      <c r="A21" s="524">
        <f>A19+1</f>
        <v>6</v>
      </c>
      <c r="B21" s="520" t="s">
        <v>8</v>
      </c>
      <c r="C21" s="518" t="s">
        <v>96</v>
      </c>
      <c r="D21" s="518" t="s">
        <v>173</v>
      </c>
      <c r="E21" s="512"/>
      <c r="F21" s="526"/>
      <c r="G21" s="906"/>
      <c r="H21" s="536">
        <f>G21*F21</f>
        <v>0</v>
      </c>
    </row>
    <row r="22" spans="1:9" ht="24.95" customHeight="1">
      <c r="A22" s="524"/>
      <c r="B22" s="520"/>
      <c r="C22" s="989" t="s">
        <v>1306</v>
      </c>
      <c r="D22" s="990"/>
      <c r="E22" s="512" t="s">
        <v>3</v>
      </c>
      <c r="F22" s="536">
        <v>40</v>
      </c>
      <c r="G22" s="904"/>
      <c r="H22" s="536">
        <f>G22*F22</f>
        <v>0</v>
      </c>
    </row>
    <row r="23" spans="1:9" ht="63.75">
      <c r="A23" s="530">
        <f>A21+1</f>
        <v>7</v>
      </c>
      <c r="B23" s="523" t="s">
        <v>342</v>
      </c>
      <c r="C23" s="583" t="s">
        <v>1509</v>
      </c>
      <c r="D23" s="581" t="s">
        <v>1510</v>
      </c>
      <c r="E23" s="529"/>
      <c r="F23" s="580"/>
      <c r="G23" s="903"/>
      <c r="H23" s="580"/>
    </row>
    <row r="24" spans="1:9" ht="12" customHeight="1">
      <c r="A24" s="524"/>
      <c r="B24" s="520"/>
      <c r="C24" s="533" t="s">
        <v>1055</v>
      </c>
      <c r="D24" s="582" t="s">
        <v>1056</v>
      </c>
      <c r="E24" s="512"/>
      <c r="F24" s="536"/>
      <c r="G24" s="904"/>
      <c r="H24" s="536"/>
    </row>
    <row r="25" spans="1:9" ht="23.1" customHeight="1">
      <c r="A25" s="524"/>
      <c r="B25" s="520"/>
      <c r="C25" s="988" t="s">
        <v>1305</v>
      </c>
      <c r="D25" s="988"/>
      <c r="E25" s="512" t="s">
        <v>1</v>
      </c>
      <c r="F25" s="536">
        <v>1000</v>
      </c>
      <c r="G25" s="904"/>
      <c r="H25" s="536">
        <f>G25*F25</f>
        <v>0</v>
      </c>
    </row>
    <row r="26" spans="1:9" ht="51">
      <c r="A26" s="530">
        <f>A23+1</f>
        <v>8</v>
      </c>
      <c r="B26" s="523" t="s">
        <v>17</v>
      </c>
      <c r="C26" s="527" t="s">
        <v>97</v>
      </c>
      <c r="D26" s="581" t="s">
        <v>174</v>
      </c>
      <c r="E26" s="532"/>
      <c r="F26" s="580"/>
      <c r="G26" s="903"/>
      <c r="H26" s="580"/>
    </row>
    <row r="27" spans="1:9">
      <c r="A27" s="524"/>
      <c r="B27" s="520"/>
      <c r="C27" s="518" t="s">
        <v>98</v>
      </c>
      <c r="D27" s="579" t="s">
        <v>175</v>
      </c>
      <c r="E27" s="512"/>
      <c r="F27" s="536"/>
      <c r="G27" s="904"/>
      <c r="H27" s="536"/>
    </row>
    <row r="28" spans="1:9" ht="23.1" customHeight="1">
      <c r="A28" s="515"/>
      <c r="B28" s="514"/>
      <c r="C28" s="986" t="s">
        <v>1304</v>
      </c>
      <c r="D28" s="986"/>
      <c r="E28" s="512" t="s">
        <v>3</v>
      </c>
      <c r="F28" s="536">
        <v>2590</v>
      </c>
      <c r="G28" s="904"/>
      <c r="H28" s="536">
        <f>G28*F28</f>
        <v>0</v>
      </c>
    </row>
    <row r="29" spans="1:9" ht="76.5">
      <c r="A29" s="530">
        <f>A26+1</f>
        <v>9</v>
      </c>
      <c r="B29" s="523" t="s">
        <v>18</v>
      </c>
      <c r="C29" s="527" t="s">
        <v>1511</v>
      </c>
      <c r="D29" s="581" t="s">
        <v>1512</v>
      </c>
      <c r="E29" s="532"/>
      <c r="F29" s="580"/>
      <c r="G29" s="903"/>
      <c r="H29" s="580"/>
    </row>
    <row r="30" spans="1:9" ht="12" customHeight="1">
      <c r="A30" s="524"/>
      <c r="B30" s="520"/>
      <c r="C30" s="518" t="s">
        <v>87</v>
      </c>
      <c r="D30" s="518" t="s">
        <v>176</v>
      </c>
      <c r="E30" s="512"/>
      <c r="F30" s="536"/>
      <c r="G30" s="904"/>
      <c r="H30" s="536"/>
    </row>
    <row r="31" spans="1:9" ht="23.1" customHeight="1">
      <c r="A31" s="515"/>
      <c r="B31" s="514"/>
      <c r="C31" s="986" t="s">
        <v>1303</v>
      </c>
      <c r="D31" s="986"/>
      <c r="E31" s="512" t="s">
        <v>3</v>
      </c>
      <c r="F31" s="536">
        <v>150</v>
      </c>
      <c r="G31" s="904"/>
      <c r="H31" s="536">
        <f>G31*F31</f>
        <v>0</v>
      </c>
    </row>
    <row r="32" spans="1:9" ht="63.75">
      <c r="A32" s="530">
        <f>A29+1</f>
        <v>10</v>
      </c>
      <c r="B32" s="523" t="s">
        <v>64</v>
      </c>
      <c r="C32" s="527" t="s">
        <v>1513</v>
      </c>
      <c r="D32" s="581" t="s">
        <v>1514</v>
      </c>
      <c r="E32" s="532"/>
      <c r="F32" s="580"/>
      <c r="G32" s="903"/>
      <c r="H32" s="580"/>
    </row>
    <row r="33" spans="1:9" ht="25.5">
      <c r="A33" s="524"/>
      <c r="B33" s="520"/>
      <c r="C33" s="518" t="s">
        <v>99</v>
      </c>
      <c r="D33" s="579" t="s">
        <v>177</v>
      </c>
      <c r="E33" s="534"/>
      <c r="F33" s="536"/>
      <c r="G33" s="904"/>
      <c r="H33" s="536"/>
    </row>
    <row r="34" spans="1:9">
      <c r="A34" s="524"/>
      <c r="B34" s="520"/>
      <c r="C34" s="518" t="s">
        <v>87</v>
      </c>
      <c r="D34" s="579" t="s">
        <v>178</v>
      </c>
      <c r="E34" s="512"/>
      <c r="F34" s="536"/>
      <c r="G34" s="904"/>
      <c r="H34" s="536"/>
    </row>
    <row r="35" spans="1:9" ht="44.45" customHeight="1">
      <c r="A35" s="515"/>
      <c r="B35" s="514"/>
      <c r="C35" s="986" t="s">
        <v>1302</v>
      </c>
      <c r="D35" s="986"/>
      <c r="E35" s="512" t="s">
        <v>3</v>
      </c>
      <c r="F35" s="536">
        <v>30</v>
      </c>
      <c r="G35" s="904">
        <v>0</v>
      </c>
      <c r="H35" s="536">
        <f>G35*F35</f>
        <v>0</v>
      </c>
    </row>
    <row r="36" spans="1:9">
      <c r="A36" s="505"/>
      <c r="B36" s="504"/>
      <c r="C36" s="503"/>
      <c r="D36" s="578"/>
      <c r="E36" s="502"/>
      <c r="F36" s="577"/>
      <c r="G36" s="577"/>
      <c r="H36" s="577"/>
    </row>
    <row r="37" spans="1:9" s="499" customFormat="1" ht="22.5" customHeight="1">
      <c r="A37" s="569"/>
      <c r="B37" s="591" t="str">
        <f>B4</f>
        <v>02</v>
      </c>
      <c r="C37" s="592" t="str">
        <f>C4</f>
        <v>ZEMLJANI RADOVI / EARTHWORKS</v>
      </c>
      <c r="D37" s="593"/>
      <c r="E37" s="569"/>
      <c r="F37" s="571"/>
      <c r="G37" s="603" t="str">
        <f>'[1]1.Pripremni'!G13</f>
        <v>TOTAL</v>
      </c>
      <c r="H37" s="572">
        <f>SUM(H7:H35)</f>
        <v>0</v>
      </c>
      <c r="I37" s="500"/>
    </row>
    <row r="38" spans="1:9">
      <c r="A38" s="498"/>
      <c r="B38" s="497"/>
      <c r="C38" s="576"/>
      <c r="D38" s="576"/>
      <c r="E38" s="494"/>
      <c r="F38" s="496"/>
      <c r="G38" s="604"/>
      <c r="H38" s="496"/>
    </row>
    <row r="39" spans="1:9">
      <c r="A39" s="494"/>
      <c r="B39" s="495"/>
      <c r="C39" s="576"/>
      <c r="D39" s="576"/>
    </row>
    <row r="40" spans="1:9">
      <c r="A40" s="494"/>
      <c r="B40" s="495"/>
      <c r="C40" s="576"/>
      <c r="D40" s="576"/>
    </row>
  </sheetData>
  <sheetProtection password="CC39" sheet="1" objects="1" scenarios="1"/>
  <mergeCells count="11">
    <mergeCell ref="A1:B1"/>
    <mergeCell ref="C1:H1"/>
    <mergeCell ref="C9:D9"/>
    <mergeCell ref="C14:D14"/>
    <mergeCell ref="C31:D31"/>
    <mergeCell ref="C35:D35"/>
    <mergeCell ref="C16:D16"/>
    <mergeCell ref="C20:D20"/>
    <mergeCell ref="C22:D22"/>
    <mergeCell ref="C25:D25"/>
    <mergeCell ref="C28:D28"/>
  </mergeCells>
  <printOptions horizontalCentered="1"/>
  <pageMargins left="0.39370078740157483" right="0.39370078740157483" top="0.98425196850393704" bottom="0.59055118110236227" header="0.11811023622047245" footer="0.31496062992125984"/>
  <pageSetup paperSize="9" orientation="landscape" r:id="rId1"/>
  <headerFooter>
    <oddFooter>&amp;L&amp;"Calibri,Regular"&amp;F&amp;C&amp;A&amp;R&amp;"Calibri,Regular"&amp;P</oddFooter>
  </headerFooter>
</worksheet>
</file>

<file path=xl/worksheets/sheet4.xml><?xml version="1.0" encoding="utf-8"?>
<worksheet xmlns="http://schemas.openxmlformats.org/spreadsheetml/2006/main" xmlns:r="http://schemas.openxmlformats.org/officeDocument/2006/relationships">
  <dimension ref="A1:I94"/>
  <sheetViews>
    <sheetView showZeros="0" view="pageBreakPreview" zoomScaleNormal="125" zoomScaleSheetLayoutView="100" zoomScalePageLayoutView="125" workbookViewId="0">
      <selection activeCell="D2" sqref="D2"/>
    </sheetView>
  </sheetViews>
  <sheetFormatPr defaultColWidth="8.85546875" defaultRowHeight="12.75"/>
  <cols>
    <col min="1" max="1" width="5.5703125" style="492" customWidth="1"/>
    <col min="2" max="2" width="9.7109375" style="493" customWidth="1"/>
    <col min="3" max="4" width="42.7109375" style="492" customWidth="1"/>
    <col min="5" max="5" width="5.7109375" style="492" customWidth="1"/>
    <col min="6" max="6" width="8.85546875" style="491" customWidth="1"/>
    <col min="7" max="7" width="9.42578125" style="605" customWidth="1"/>
    <col min="8" max="8" width="13.7109375" style="491" customWidth="1"/>
    <col min="9" max="9" width="2.140625" style="490" customWidth="1"/>
    <col min="10" max="10" width="31.28515625" style="490" customWidth="1"/>
    <col min="11" max="16384" width="8.85546875" style="490"/>
  </cols>
  <sheetData>
    <row r="1" spans="1:9" s="542" customFormat="1" ht="36.75" customHeight="1">
      <c r="A1" s="991" t="s">
        <v>327</v>
      </c>
      <c r="B1" s="991"/>
      <c r="C1" s="992" t="s">
        <v>1220</v>
      </c>
      <c r="D1" s="992"/>
      <c r="E1" s="992"/>
      <c r="F1" s="992"/>
      <c r="G1" s="992"/>
      <c r="H1" s="992"/>
      <c r="I1" s="568"/>
    </row>
    <row r="2" spans="1:9" s="542" customFormat="1" ht="6.75" customHeight="1">
      <c r="A2" s="567"/>
      <c r="B2" s="566"/>
      <c r="C2" s="565"/>
      <c r="D2" s="565"/>
      <c r="E2" s="564"/>
      <c r="F2" s="563"/>
      <c r="G2" s="562"/>
      <c r="H2" s="562"/>
    </row>
    <row r="3" spans="1:9" s="557" customFormat="1" ht="21.75" customHeight="1">
      <c r="A3" s="560"/>
      <c r="B3" s="555"/>
      <c r="C3" s="561" t="s">
        <v>330</v>
      </c>
      <c r="D3" s="554"/>
      <c r="E3" s="560"/>
      <c r="F3" s="559"/>
      <c r="G3" s="558"/>
      <c r="H3" s="558"/>
    </row>
    <row r="4" spans="1:9" s="550" customFormat="1" ht="18" customHeight="1">
      <c r="A4" s="556"/>
      <c r="B4" s="555" t="s">
        <v>331</v>
      </c>
      <c r="C4" s="495" t="s">
        <v>332</v>
      </c>
      <c r="D4" s="554"/>
      <c r="E4" s="553"/>
      <c r="F4" s="552"/>
      <c r="G4" s="551"/>
      <c r="H4" s="551"/>
    </row>
    <row r="5" spans="1:9" s="27" customFormat="1" ht="7.5" customHeight="1">
      <c r="A5" s="549"/>
      <c r="B5" s="548"/>
      <c r="C5" s="423"/>
      <c r="D5" s="423"/>
      <c r="E5" s="424"/>
      <c r="F5" s="425"/>
      <c r="G5" s="426"/>
      <c r="H5" s="425"/>
    </row>
    <row r="6" spans="1:9" s="542" customFormat="1" ht="21" customHeight="1">
      <c r="A6" s="547" t="s">
        <v>334</v>
      </c>
      <c r="B6" s="546" t="s">
        <v>335</v>
      </c>
      <c r="C6" s="545" t="s">
        <v>88</v>
      </c>
      <c r="D6" s="545" t="s">
        <v>337</v>
      </c>
      <c r="E6" s="544" t="s">
        <v>336</v>
      </c>
      <c r="F6" s="111" t="s">
        <v>1651</v>
      </c>
      <c r="G6" s="389" t="s">
        <v>1650</v>
      </c>
      <c r="H6" s="389" t="s">
        <v>1649</v>
      </c>
      <c r="I6" s="543"/>
    </row>
    <row r="7" spans="1:9" ht="72.95" customHeight="1">
      <c r="A7" s="530">
        <f>'2.Zemljani'!A32+1</f>
        <v>11</v>
      </c>
      <c r="B7" s="523" t="s">
        <v>19</v>
      </c>
      <c r="C7" s="527" t="s">
        <v>1301</v>
      </c>
      <c r="D7" s="527" t="s">
        <v>1300</v>
      </c>
      <c r="E7" s="532"/>
      <c r="F7" s="541"/>
      <c r="G7" s="588"/>
      <c r="H7" s="541"/>
    </row>
    <row r="8" spans="1:9">
      <c r="A8" s="524"/>
      <c r="B8" s="520"/>
      <c r="C8" s="534" t="s">
        <v>86</v>
      </c>
      <c r="D8" s="531" t="s">
        <v>179</v>
      </c>
      <c r="E8" s="512"/>
      <c r="F8" s="517"/>
      <c r="G8" s="536"/>
      <c r="H8" s="517"/>
    </row>
    <row r="9" spans="1:9" ht="119.1" customHeight="1">
      <c r="A9" s="515"/>
      <c r="B9" s="514"/>
      <c r="C9" s="988" t="s">
        <v>1299</v>
      </c>
      <c r="D9" s="988"/>
      <c r="E9" s="512" t="s">
        <v>1</v>
      </c>
      <c r="F9" s="517">
        <v>990</v>
      </c>
      <c r="G9" s="904">
        <v>0</v>
      </c>
      <c r="H9" s="517">
        <f>G9*F9</f>
        <v>0</v>
      </c>
    </row>
    <row r="10" spans="1:9" ht="77.25" customHeight="1">
      <c r="A10" s="530">
        <f>A7+1</f>
        <v>12</v>
      </c>
      <c r="B10" s="523" t="s">
        <v>20</v>
      </c>
      <c r="C10" s="527" t="s">
        <v>1298</v>
      </c>
      <c r="D10" s="527" t="s">
        <v>1297</v>
      </c>
      <c r="E10" s="532"/>
      <c r="F10" s="528"/>
      <c r="G10" s="903"/>
      <c r="H10" s="528"/>
    </row>
    <row r="11" spans="1:9" ht="25.5">
      <c r="A11" s="524"/>
      <c r="B11" s="520"/>
      <c r="C11" s="534" t="s">
        <v>101</v>
      </c>
      <c r="D11" s="531" t="s">
        <v>180</v>
      </c>
      <c r="E11" s="512"/>
      <c r="F11" s="517"/>
      <c r="G11" s="904"/>
      <c r="H11" s="517"/>
    </row>
    <row r="12" spans="1:9" ht="69.75" customHeight="1">
      <c r="A12" s="515"/>
      <c r="B12" s="514"/>
      <c r="C12" s="986" t="s">
        <v>1296</v>
      </c>
      <c r="D12" s="986"/>
      <c r="E12" s="512" t="s">
        <v>1</v>
      </c>
      <c r="F12" s="517">
        <v>890</v>
      </c>
      <c r="G12" s="904"/>
      <c r="H12" s="517">
        <f>G12*F12</f>
        <v>0</v>
      </c>
    </row>
    <row r="13" spans="1:9" ht="71.25" customHeight="1">
      <c r="A13" s="530">
        <f>A10+1</f>
        <v>13</v>
      </c>
      <c r="B13" s="523" t="s">
        <v>21</v>
      </c>
      <c r="C13" s="527" t="s">
        <v>1295</v>
      </c>
      <c r="D13" s="527" t="s">
        <v>1294</v>
      </c>
      <c r="E13" s="532"/>
      <c r="F13" s="528"/>
      <c r="G13" s="903"/>
      <c r="H13" s="528"/>
    </row>
    <row r="14" spans="1:9" ht="12" customHeight="1">
      <c r="A14" s="524"/>
      <c r="B14" s="520"/>
      <c r="C14" s="534" t="s">
        <v>84</v>
      </c>
      <c r="D14" s="531" t="s">
        <v>181</v>
      </c>
      <c r="E14" s="512"/>
      <c r="F14" s="517"/>
      <c r="G14" s="904"/>
      <c r="H14" s="517"/>
    </row>
    <row r="15" spans="1:9" ht="32.450000000000003" customHeight="1">
      <c r="A15" s="515"/>
      <c r="B15" s="514"/>
      <c r="C15" s="988" t="s">
        <v>1293</v>
      </c>
      <c r="D15" s="988"/>
      <c r="E15" s="512" t="s">
        <v>3</v>
      </c>
      <c r="F15" s="517">
        <v>4.5</v>
      </c>
      <c r="G15" s="904"/>
      <c r="H15" s="517">
        <f>G15*F15</f>
        <v>0</v>
      </c>
    </row>
    <row r="16" spans="1:9" ht="71.099999999999994" customHeight="1">
      <c r="A16" s="530">
        <f>A13+1</f>
        <v>14</v>
      </c>
      <c r="B16" s="523" t="s">
        <v>22</v>
      </c>
      <c r="C16" s="527" t="s">
        <v>1292</v>
      </c>
      <c r="D16" s="527" t="s">
        <v>1515</v>
      </c>
      <c r="E16" s="532"/>
      <c r="F16" s="528"/>
      <c r="G16" s="903"/>
      <c r="H16" s="528"/>
    </row>
    <row r="17" spans="1:8">
      <c r="A17" s="524"/>
      <c r="B17" s="520"/>
      <c r="C17" s="534" t="s">
        <v>83</v>
      </c>
      <c r="D17" s="531" t="s">
        <v>182</v>
      </c>
      <c r="E17" s="512"/>
      <c r="F17" s="517"/>
      <c r="G17" s="904"/>
      <c r="H17" s="517"/>
    </row>
    <row r="18" spans="1:8" ht="23.1" customHeight="1">
      <c r="A18" s="515"/>
      <c r="B18" s="514"/>
      <c r="C18" s="986" t="s">
        <v>1291</v>
      </c>
      <c r="D18" s="986"/>
      <c r="E18" s="512" t="s">
        <v>1</v>
      </c>
      <c r="F18" s="517">
        <v>23</v>
      </c>
      <c r="G18" s="904"/>
      <c r="H18" s="517">
        <f>G18*F18</f>
        <v>0</v>
      </c>
    </row>
    <row r="19" spans="1:8" ht="63.75">
      <c r="A19" s="530">
        <f>A16+1</f>
        <v>15</v>
      </c>
      <c r="B19" s="523" t="s">
        <v>23</v>
      </c>
      <c r="C19" s="527" t="s">
        <v>1516</v>
      </c>
      <c r="D19" s="527" t="s">
        <v>1517</v>
      </c>
      <c r="E19" s="532"/>
      <c r="F19" s="528"/>
      <c r="G19" s="903"/>
      <c r="H19" s="528"/>
    </row>
    <row r="20" spans="1:8">
      <c r="A20" s="524"/>
      <c r="B20" s="520"/>
      <c r="C20" s="534" t="s">
        <v>85</v>
      </c>
      <c r="D20" s="531" t="s">
        <v>183</v>
      </c>
      <c r="E20" s="512"/>
      <c r="F20" s="517"/>
      <c r="G20" s="904"/>
      <c r="H20" s="517"/>
    </row>
    <row r="21" spans="1:8" ht="23.1" customHeight="1">
      <c r="A21" s="515"/>
      <c r="B21" s="514"/>
      <c r="C21" s="986" t="s">
        <v>1290</v>
      </c>
      <c r="D21" s="986"/>
      <c r="E21" s="512" t="s">
        <v>1</v>
      </c>
      <c r="F21" s="517">
        <v>7</v>
      </c>
      <c r="G21" s="904"/>
      <c r="H21" s="517">
        <f>G21*F21</f>
        <v>0</v>
      </c>
    </row>
    <row r="22" spans="1:8" ht="79.5" customHeight="1">
      <c r="A22" s="530">
        <f>A19+1</f>
        <v>16</v>
      </c>
      <c r="B22" s="523" t="s">
        <v>24</v>
      </c>
      <c r="C22" s="527" t="s">
        <v>1518</v>
      </c>
      <c r="D22" s="540" t="s">
        <v>1519</v>
      </c>
      <c r="E22" s="532"/>
      <c r="F22" s="528"/>
      <c r="G22" s="903"/>
      <c r="H22" s="528"/>
    </row>
    <row r="23" spans="1:8">
      <c r="A23" s="524"/>
      <c r="B23" s="520"/>
      <c r="C23" s="534" t="s">
        <v>85</v>
      </c>
      <c r="D23" s="534" t="s">
        <v>183</v>
      </c>
      <c r="E23" s="512"/>
      <c r="F23" s="517"/>
      <c r="G23" s="904"/>
      <c r="H23" s="517"/>
    </row>
    <row r="24" spans="1:8" ht="23.1" customHeight="1">
      <c r="A24" s="515"/>
      <c r="B24" s="514"/>
      <c r="C24" s="986" t="s">
        <v>1289</v>
      </c>
      <c r="D24" s="986"/>
      <c r="E24" s="595" t="s">
        <v>1</v>
      </c>
      <c r="F24" s="517">
        <v>25</v>
      </c>
      <c r="G24" s="904"/>
      <c r="H24" s="517">
        <f>G24*F24</f>
        <v>0</v>
      </c>
    </row>
    <row r="25" spans="1:8" ht="78" customHeight="1">
      <c r="A25" s="530">
        <f>A22+1</f>
        <v>17</v>
      </c>
      <c r="B25" s="523" t="s">
        <v>25</v>
      </c>
      <c r="C25" s="539" t="s">
        <v>1520</v>
      </c>
      <c r="D25" s="527" t="s">
        <v>1521</v>
      </c>
      <c r="E25" s="532"/>
      <c r="F25" s="528"/>
      <c r="G25" s="903"/>
      <c r="H25" s="528"/>
    </row>
    <row r="26" spans="1:8" ht="38.25">
      <c r="A26" s="524"/>
      <c r="B26" s="520"/>
      <c r="C26" s="538" t="s">
        <v>112</v>
      </c>
      <c r="D26" s="518" t="s">
        <v>235</v>
      </c>
      <c r="E26" s="534"/>
      <c r="F26" s="517"/>
      <c r="G26" s="904"/>
      <c r="H26" s="517"/>
    </row>
    <row r="27" spans="1:8" ht="25.5">
      <c r="A27" s="524"/>
      <c r="B27" s="520"/>
      <c r="C27" s="538" t="s">
        <v>100</v>
      </c>
      <c r="D27" s="518" t="s">
        <v>236</v>
      </c>
      <c r="E27" s="512"/>
      <c r="F27" s="517"/>
      <c r="G27" s="904"/>
      <c r="H27" s="517"/>
    </row>
    <row r="28" spans="1:8" ht="23.1" customHeight="1">
      <c r="A28" s="515"/>
      <c r="B28" s="514"/>
      <c r="C28" s="1000" t="s">
        <v>1288</v>
      </c>
      <c r="D28" s="1000"/>
      <c r="E28" s="508" t="s">
        <v>1</v>
      </c>
      <c r="F28" s="537">
        <v>82</v>
      </c>
      <c r="G28" s="908"/>
      <c r="H28" s="537">
        <f>G28*F28</f>
        <v>0</v>
      </c>
    </row>
    <row r="29" spans="1:8" ht="54.95" customHeight="1">
      <c r="A29" s="524">
        <f>A25+1</f>
        <v>18</v>
      </c>
      <c r="B29" s="520" t="s">
        <v>26</v>
      </c>
      <c r="C29" s="519" t="s">
        <v>1522</v>
      </c>
      <c r="D29" s="519" t="s">
        <v>1523</v>
      </c>
      <c r="E29" s="534"/>
      <c r="F29" s="517"/>
      <c r="G29" s="904"/>
      <c r="H29" s="517"/>
    </row>
    <row r="30" spans="1:8">
      <c r="A30" s="524"/>
      <c r="B30" s="520"/>
      <c r="C30" s="534" t="s">
        <v>85</v>
      </c>
      <c r="D30" s="534" t="s">
        <v>183</v>
      </c>
      <c r="E30" s="512"/>
      <c r="F30" s="517"/>
      <c r="G30" s="904"/>
      <c r="H30" s="517"/>
    </row>
    <row r="31" spans="1:8" ht="32.450000000000003" customHeight="1">
      <c r="A31" s="515"/>
      <c r="B31" s="514"/>
      <c r="C31" s="986" t="s">
        <v>1287</v>
      </c>
      <c r="D31" s="986"/>
      <c r="E31" s="512" t="s">
        <v>1</v>
      </c>
      <c r="F31" s="535">
        <v>30</v>
      </c>
      <c r="G31" s="909"/>
      <c r="H31" s="537">
        <f>G31*F31</f>
        <v>0</v>
      </c>
    </row>
    <row r="32" spans="1:8" ht="51" customHeight="1">
      <c r="A32" s="530"/>
      <c r="B32" s="523" t="s">
        <v>27</v>
      </c>
      <c r="C32" s="527" t="s">
        <v>102</v>
      </c>
      <c r="D32" s="527" t="s">
        <v>184</v>
      </c>
      <c r="E32" s="532"/>
      <c r="F32" s="528"/>
      <c r="G32" s="903"/>
      <c r="H32" s="528"/>
    </row>
    <row r="33" spans="1:8">
      <c r="A33" s="524"/>
      <c r="B33" s="520"/>
      <c r="C33" s="534" t="s">
        <v>85</v>
      </c>
      <c r="D33" s="534" t="s">
        <v>183</v>
      </c>
      <c r="E33" s="512"/>
      <c r="F33" s="517"/>
      <c r="G33" s="904"/>
      <c r="H33" s="517"/>
    </row>
    <row r="34" spans="1:8" ht="38.25">
      <c r="A34" s="524">
        <f>A29+1</f>
        <v>19</v>
      </c>
      <c r="B34" s="520" t="s">
        <v>7</v>
      </c>
      <c r="C34" s="518" t="s">
        <v>103</v>
      </c>
      <c r="D34" s="531" t="s">
        <v>185</v>
      </c>
      <c r="E34" s="526"/>
      <c r="F34" s="526"/>
      <c r="G34" s="906"/>
      <c r="H34" s="517">
        <f>G34*F34</f>
        <v>0</v>
      </c>
    </row>
    <row r="35" spans="1:8" ht="23.1" customHeight="1">
      <c r="A35" s="524"/>
      <c r="B35" s="520"/>
      <c r="C35" s="989" t="s">
        <v>1286</v>
      </c>
      <c r="D35" s="990"/>
      <c r="E35" s="512" t="s">
        <v>1</v>
      </c>
      <c r="F35" s="517">
        <v>8</v>
      </c>
      <c r="G35" s="904"/>
      <c r="H35" s="517">
        <f>G35*F35</f>
        <v>0</v>
      </c>
    </row>
    <row r="36" spans="1:8" ht="32.450000000000003" customHeight="1">
      <c r="A36" s="524">
        <f>A34+1</f>
        <v>20</v>
      </c>
      <c r="B36" s="520" t="s">
        <v>8</v>
      </c>
      <c r="C36" s="518" t="s">
        <v>294</v>
      </c>
      <c r="D36" s="518" t="s">
        <v>295</v>
      </c>
      <c r="E36" s="526"/>
      <c r="F36" s="526"/>
      <c r="G36" s="906"/>
      <c r="H36" s="526"/>
    </row>
    <row r="37" spans="1:8" ht="23.25" customHeight="1">
      <c r="A37" s="524"/>
      <c r="B37" s="520"/>
      <c r="C37" s="989" t="s">
        <v>1285</v>
      </c>
      <c r="D37" s="990"/>
      <c r="E37" s="512" t="s">
        <v>1</v>
      </c>
      <c r="F37" s="517">
        <v>4</v>
      </c>
      <c r="G37" s="904"/>
      <c r="H37" s="517">
        <f>G37*F37</f>
        <v>0</v>
      </c>
    </row>
    <row r="38" spans="1:8" ht="66.95" customHeight="1">
      <c r="A38" s="530">
        <f>A36+1</f>
        <v>21</v>
      </c>
      <c r="B38" s="523" t="s">
        <v>28</v>
      </c>
      <c r="C38" s="527" t="s">
        <v>1284</v>
      </c>
      <c r="D38" s="527" t="s">
        <v>1283</v>
      </c>
      <c r="E38" s="532"/>
      <c r="F38" s="528"/>
      <c r="G38" s="903"/>
      <c r="H38" s="528"/>
    </row>
    <row r="39" spans="1:8">
      <c r="A39" s="524"/>
      <c r="B39" s="520"/>
      <c r="C39" s="534" t="s">
        <v>84</v>
      </c>
      <c r="D39" s="534" t="s">
        <v>183</v>
      </c>
      <c r="E39" s="512"/>
      <c r="F39" s="517"/>
      <c r="G39" s="904"/>
      <c r="H39" s="517"/>
    </row>
    <row r="40" spans="1:8" ht="81.75" customHeight="1">
      <c r="A40" s="515"/>
      <c r="B40" s="514"/>
      <c r="C40" s="993" t="s">
        <v>1282</v>
      </c>
      <c r="D40" s="993"/>
      <c r="E40" s="512" t="s">
        <v>3</v>
      </c>
      <c r="F40" s="535">
        <v>445</v>
      </c>
      <c r="G40" s="909"/>
      <c r="H40" s="517">
        <f>G40*F40</f>
        <v>0</v>
      </c>
    </row>
    <row r="41" spans="1:8" ht="90" customHeight="1">
      <c r="A41" s="530">
        <f>A38+1</f>
        <v>22</v>
      </c>
      <c r="B41" s="523" t="s">
        <v>1339</v>
      </c>
      <c r="C41" s="527" t="s">
        <v>1281</v>
      </c>
      <c r="D41" s="527" t="s">
        <v>1280</v>
      </c>
      <c r="E41" s="532"/>
      <c r="F41" s="528"/>
      <c r="G41" s="903"/>
      <c r="H41" s="528"/>
    </row>
    <row r="42" spans="1:8" ht="27.95" customHeight="1">
      <c r="A42" s="524"/>
      <c r="B42" s="520"/>
      <c r="C42" s="518" t="s">
        <v>104</v>
      </c>
      <c r="D42" s="533" t="s">
        <v>186</v>
      </c>
      <c r="E42" s="512"/>
      <c r="F42" s="517"/>
      <c r="G42" s="904"/>
      <c r="H42" s="517"/>
    </row>
    <row r="43" spans="1:8" ht="221.25" customHeight="1">
      <c r="A43" s="524"/>
      <c r="B43" s="520"/>
      <c r="C43" s="994" t="s">
        <v>1279</v>
      </c>
      <c r="D43" s="994"/>
      <c r="E43" s="512" t="s">
        <v>1</v>
      </c>
      <c r="F43" s="517">
        <v>6630</v>
      </c>
      <c r="G43" s="904"/>
      <c r="H43" s="517">
        <f>G43*F43</f>
        <v>0</v>
      </c>
    </row>
    <row r="44" spans="1:8" ht="69" customHeight="1">
      <c r="A44" s="530">
        <f>A41+1</f>
        <v>23</v>
      </c>
      <c r="B44" s="523" t="s">
        <v>1278</v>
      </c>
      <c r="C44" s="527" t="s">
        <v>1277</v>
      </c>
      <c r="D44" s="527" t="s">
        <v>1276</v>
      </c>
      <c r="E44" s="532"/>
      <c r="F44" s="528"/>
      <c r="G44" s="903"/>
      <c r="H44" s="528"/>
    </row>
    <row r="45" spans="1:8" ht="25.5">
      <c r="A45" s="524"/>
      <c r="B45" s="520"/>
      <c r="C45" s="518" t="s">
        <v>104</v>
      </c>
      <c r="D45" s="533" t="s">
        <v>186</v>
      </c>
      <c r="E45" s="512"/>
      <c r="F45" s="536"/>
      <c r="G45" s="904"/>
      <c r="H45" s="517"/>
    </row>
    <row r="46" spans="1:8" ht="20.45" customHeight="1">
      <c r="A46" s="515"/>
      <c r="B46" s="514"/>
      <c r="C46" s="986" t="s">
        <v>1275</v>
      </c>
      <c r="D46" s="986"/>
      <c r="E46" s="512" t="s">
        <v>1</v>
      </c>
      <c r="F46" s="536">
        <v>13</v>
      </c>
      <c r="G46" s="904"/>
      <c r="H46" s="517">
        <f>G46*F46</f>
        <v>0</v>
      </c>
    </row>
    <row r="47" spans="1:8" ht="69" customHeight="1">
      <c r="A47" s="530"/>
      <c r="B47" s="523" t="s">
        <v>1270</v>
      </c>
      <c r="C47" s="527" t="s">
        <v>1274</v>
      </c>
      <c r="D47" s="527" t="s">
        <v>1273</v>
      </c>
      <c r="E47" s="532"/>
      <c r="F47" s="528"/>
      <c r="G47" s="903"/>
      <c r="H47" s="528"/>
    </row>
    <row r="48" spans="1:8" ht="25.5">
      <c r="A48" s="524"/>
      <c r="B48" s="520"/>
      <c r="C48" s="518" t="s">
        <v>104</v>
      </c>
      <c r="D48" s="533" t="s">
        <v>186</v>
      </c>
      <c r="E48" s="512"/>
      <c r="F48" s="517"/>
      <c r="G48" s="904"/>
      <c r="H48" s="517"/>
    </row>
    <row r="49" spans="1:8" ht="25.5">
      <c r="A49" s="524">
        <f>A44+1</f>
        <v>24</v>
      </c>
      <c r="B49" s="520" t="s">
        <v>7</v>
      </c>
      <c r="C49" s="518" t="s">
        <v>105</v>
      </c>
      <c r="D49" s="518" t="s">
        <v>187</v>
      </c>
      <c r="E49" s="512"/>
      <c r="F49" s="517"/>
      <c r="G49" s="904"/>
      <c r="H49" s="517"/>
    </row>
    <row r="50" spans="1:8" ht="20.45" customHeight="1">
      <c r="A50" s="524"/>
      <c r="B50" s="520"/>
      <c r="C50" s="988" t="s">
        <v>1272</v>
      </c>
      <c r="D50" s="988"/>
      <c r="E50" s="512" t="s">
        <v>1</v>
      </c>
      <c r="F50" s="517">
        <v>21</v>
      </c>
      <c r="G50" s="904"/>
      <c r="H50" s="517">
        <f>G50*F50</f>
        <v>0</v>
      </c>
    </row>
    <row r="51" spans="1:8" ht="50.25" customHeight="1">
      <c r="A51" s="524">
        <f>A49+1</f>
        <v>25</v>
      </c>
      <c r="B51" s="520" t="s">
        <v>8</v>
      </c>
      <c r="C51" s="518" t="s">
        <v>106</v>
      </c>
      <c r="D51" s="518" t="s">
        <v>188</v>
      </c>
      <c r="E51" s="512"/>
      <c r="F51" s="517"/>
      <c r="G51" s="904"/>
      <c r="H51" s="517"/>
    </row>
    <row r="52" spans="1:8" ht="20.45" customHeight="1">
      <c r="A52" s="515"/>
      <c r="B52" s="514"/>
      <c r="C52" s="988" t="s">
        <v>1271</v>
      </c>
      <c r="D52" s="988"/>
      <c r="E52" s="512" t="s">
        <v>1</v>
      </c>
      <c r="F52" s="535">
        <v>153</v>
      </c>
      <c r="G52" s="909"/>
      <c r="H52" s="517">
        <f>G52*F52</f>
        <v>0</v>
      </c>
    </row>
    <row r="53" spans="1:8" ht="68.25" customHeight="1">
      <c r="A53" s="530">
        <f>A51+1</f>
        <v>26</v>
      </c>
      <c r="B53" s="523" t="s">
        <v>1337</v>
      </c>
      <c r="C53" s="527" t="s">
        <v>107</v>
      </c>
      <c r="D53" s="527" t="s">
        <v>189</v>
      </c>
      <c r="E53" s="532"/>
      <c r="F53" s="528"/>
      <c r="G53" s="903"/>
      <c r="H53" s="528"/>
    </row>
    <row r="54" spans="1:8" ht="25.5">
      <c r="A54" s="524"/>
      <c r="B54" s="520"/>
      <c r="C54" s="518" t="s">
        <v>104</v>
      </c>
      <c r="D54" s="533" t="s">
        <v>186</v>
      </c>
      <c r="E54" s="512"/>
      <c r="F54" s="517"/>
      <c r="G54" s="904"/>
      <c r="H54" s="517"/>
    </row>
    <row r="55" spans="1:8" ht="409.5" customHeight="1">
      <c r="A55" s="524"/>
      <c r="B55" s="520"/>
      <c r="C55" s="994" t="s">
        <v>1269</v>
      </c>
      <c r="D55" s="994"/>
      <c r="E55" s="512"/>
      <c r="F55" s="517"/>
      <c r="G55" s="904"/>
      <c r="H55" s="517"/>
    </row>
    <row r="56" spans="1:8" ht="153.19999999999999" customHeight="1">
      <c r="A56" s="524"/>
      <c r="B56" s="520"/>
      <c r="C56" s="999" t="s">
        <v>1268</v>
      </c>
      <c r="D56" s="999"/>
      <c r="E56" s="512" t="s">
        <v>1</v>
      </c>
      <c r="F56" s="517">
        <v>4576</v>
      </c>
      <c r="G56" s="904"/>
      <c r="H56" s="517">
        <f>G56*F56</f>
        <v>0</v>
      </c>
    </row>
    <row r="57" spans="1:8" ht="63.75">
      <c r="A57" s="530">
        <f>A53+1</f>
        <v>27</v>
      </c>
      <c r="B57" s="523" t="s">
        <v>29</v>
      </c>
      <c r="C57" s="527" t="s">
        <v>108</v>
      </c>
      <c r="D57" s="527" t="s">
        <v>190</v>
      </c>
      <c r="E57" s="532"/>
      <c r="F57" s="528"/>
      <c r="G57" s="903"/>
      <c r="H57" s="528"/>
    </row>
    <row r="58" spans="1:8" ht="25.5">
      <c r="A58" s="524"/>
      <c r="B58" s="520"/>
      <c r="C58" s="518" t="s">
        <v>104</v>
      </c>
      <c r="D58" s="533" t="s">
        <v>186</v>
      </c>
      <c r="E58" s="512"/>
      <c r="F58" s="517"/>
      <c r="G58" s="904"/>
      <c r="H58" s="517"/>
    </row>
    <row r="59" spans="1:8" ht="409.5" customHeight="1">
      <c r="A59" s="524"/>
      <c r="B59" s="520"/>
      <c r="C59" s="994" t="s">
        <v>1267</v>
      </c>
      <c r="D59" s="994"/>
      <c r="E59" s="512" t="s">
        <v>1</v>
      </c>
      <c r="F59" s="517">
        <v>862</v>
      </c>
      <c r="G59" s="904"/>
      <c r="H59" s="517">
        <f>G59*F59</f>
        <v>0</v>
      </c>
    </row>
    <row r="60" spans="1:8" ht="63.75">
      <c r="A60" s="530">
        <f>A57+1</f>
        <v>28</v>
      </c>
      <c r="B60" s="523" t="s">
        <v>30</v>
      </c>
      <c r="C60" s="527" t="s">
        <v>109</v>
      </c>
      <c r="D60" s="527" t="s">
        <v>191</v>
      </c>
      <c r="E60" s="532"/>
      <c r="F60" s="528"/>
      <c r="G60" s="903"/>
      <c r="H60" s="528"/>
    </row>
    <row r="61" spans="1:8" ht="32.450000000000003" customHeight="1">
      <c r="A61" s="524"/>
      <c r="B61" s="520"/>
      <c r="C61" s="518" t="s">
        <v>104</v>
      </c>
      <c r="D61" s="533" t="s">
        <v>186</v>
      </c>
      <c r="E61" s="512"/>
      <c r="F61" s="517"/>
      <c r="G61" s="904"/>
      <c r="H61" s="517"/>
    </row>
    <row r="62" spans="1:8" ht="96" customHeight="1">
      <c r="A62" s="515"/>
      <c r="B62" s="514"/>
      <c r="C62" s="994" t="s">
        <v>1266</v>
      </c>
      <c r="D62" s="994"/>
      <c r="E62" s="512" t="s">
        <v>1</v>
      </c>
      <c r="F62" s="517">
        <v>658</v>
      </c>
      <c r="G62" s="904"/>
      <c r="H62" s="517">
        <f>G62*F62</f>
        <v>0</v>
      </c>
    </row>
    <row r="63" spans="1:8" ht="60" customHeight="1">
      <c r="A63" s="530"/>
      <c r="B63" s="523" t="s">
        <v>31</v>
      </c>
      <c r="C63" s="527" t="s">
        <v>110</v>
      </c>
      <c r="D63" s="527" t="s">
        <v>192</v>
      </c>
      <c r="E63" s="532"/>
      <c r="F63" s="528"/>
      <c r="G63" s="903"/>
      <c r="H63" s="528"/>
    </row>
    <row r="64" spans="1:8" ht="32.450000000000003" customHeight="1">
      <c r="A64" s="524"/>
      <c r="B64" s="520"/>
      <c r="C64" s="518" t="s">
        <v>104</v>
      </c>
      <c r="D64" s="533" t="s">
        <v>186</v>
      </c>
      <c r="E64" s="512"/>
      <c r="F64" s="517"/>
      <c r="G64" s="904"/>
      <c r="H64" s="517"/>
    </row>
    <row r="65" spans="1:9" ht="23.1" customHeight="1">
      <c r="A65" s="524">
        <f>A60+1</f>
        <v>29</v>
      </c>
      <c r="B65" s="520" t="s">
        <v>7</v>
      </c>
      <c r="C65" s="534" t="s">
        <v>164</v>
      </c>
      <c r="D65" s="531" t="s">
        <v>193</v>
      </c>
      <c r="E65" s="512"/>
      <c r="F65" s="517"/>
      <c r="G65" s="904"/>
      <c r="H65" s="517"/>
    </row>
    <row r="66" spans="1:9" ht="192.75" customHeight="1">
      <c r="A66" s="524"/>
      <c r="B66" s="520"/>
      <c r="C66" s="995" t="s">
        <v>1265</v>
      </c>
      <c r="D66" s="995"/>
      <c r="E66" s="512" t="s">
        <v>1</v>
      </c>
      <c r="F66" s="517">
        <v>141</v>
      </c>
      <c r="G66" s="904"/>
      <c r="H66" s="517">
        <f>G66*F66</f>
        <v>0</v>
      </c>
    </row>
    <row r="67" spans="1:9" ht="20.25" customHeight="1">
      <c r="A67" s="524">
        <f>A65+1</f>
        <v>30</v>
      </c>
      <c r="B67" s="520" t="s">
        <v>8</v>
      </c>
      <c r="C67" s="534" t="s">
        <v>66</v>
      </c>
      <c r="D67" s="531" t="s">
        <v>194</v>
      </c>
      <c r="E67" s="512"/>
      <c r="F67" s="517"/>
      <c r="G67" s="904"/>
      <c r="H67" s="517"/>
      <c r="I67" s="492"/>
    </row>
    <row r="68" spans="1:9" ht="153" customHeight="1">
      <c r="A68" s="515"/>
      <c r="B68" s="514"/>
      <c r="C68" s="995" t="s">
        <v>1264</v>
      </c>
      <c r="D68" s="995"/>
      <c r="E68" s="512" t="s">
        <v>1</v>
      </c>
      <c r="F68" s="517">
        <v>301</v>
      </c>
      <c r="G68" s="904"/>
      <c r="H68" s="517">
        <f>G68*F68</f>
        <v>0</v>
      </c>
      <c r="I68" s="492"/>
    </row>
    <row r="69" spans="1:9" ht="66" customHeight="1">
      <c r="A69" s="530">
        <f>A67+1</f>
        <v>31</v>
      </c>
      <c r="B69" s="523" t="s">
        <v>32</v>
      </c>
      <c r="C69" s="527" t="s">
        <v>1524</v>
      </c>
      <c r="D69" s="527" t="s">
        <v>1525</v>
      </c>
      <c r="E69" s="532"/>
      <c r="F69" s="528"/>
      <c r="G69" s="903"/>
      <c r="H69" s="528"/>
      <c r="I69" s="492"/>
    </row>
    <row r="70" spans="1:9" ht="32.450000000000003" customHeight="1">
      <c r="A70" s="524"/>
      <c r="B70" s="520"/>
      <c r="C70" s="518" t="s">
        <v>111</v>
      </c>
      <c r="D70" s="533" t="s">
        <v>186</v>
      </c>
      <c r="E70" s="512"/>
      <c r="F70" s="517"/>
      <c r="G70" s="904"/>
      <c r="H70" s="517"/>
      <c r="I70" s="492"/>
    </row>
    <row r="71" spans="1:9" ht="156" customHeight="1">
      <c r="A71" s="515"/>
      <c r="B71" s="514"/>
      <c r="C71" s="995" t="s">
        <v>1263</v>
      </c>
      <c r="D71" s="995"/>
      <c r="E71" s="512" t="s">
        <v>3</v>
      </c>
      <c r="F71" s="517">
        <v>13</v>
      </c>
      <c r="G71" s="904"/>
      <c r="H71" s="517">
        <f>G71*F71</f>
        <v>0</v>
      </c>
      <c r="I71" s="492"/>
    </row>
    <row r="72" spans="1:9" ht="63.75">
      <c r="A72" s="530">
        <f>A69+1</f>
        <v>32</v>
      </c>
      <c r="B72" s="523" t="s">
        <v>33</v>
      </c>
      <c r="C72" s="527" t="s">
        <v>1526</v>
      </c>
      <c r="D72" s="527" t="s">
        <v>1527</v>
      </c>
      <c r="E72" s="532"/>
      <c r="F72" s="528"/>
      <c r="G72" s="903"/>
      <c r="H72" s="528"/>
      <c r="I72" s="492"/>
    </row>
    <row r="73" spans="1:9" ht="31.5" customHeight="1">
      <c r="A73" s="524"/>
      <c r="B73" s="520"/>
      <c r="C73" s="518" t="s">
        <v>111</v>
      </c>
      <c r="D73" s="533" t="s">
        <v>186</v>
      </c>
      <c r="E73" s="521"/>
      <c r="F73" s="517"/>
      <c r="G73" s="910"/>
      <c r="H73" s="517">
        <f>G73*F73</f>
        <v>0</v>
      </c>
    </row>
    <row r="74" spans="1:9" ht="79.5" customHeight="1">
      <c r="A74" s="524"/>
      <c r="B74" s="520"/>
      <c r="C74" s="998" t="s">
        <v>1262</v>
      </c>
      <c r="D74" s="998"/>
      <c r="E74" s="512" t="s">
        <v>3</v>
      </c>
      <c r="F74" s="517">
        <v>7</v>
      </c>
      <c r="G74" s="904"/>
      <c r="H74" s="517">
        <f>G74*F74</f>
        <v>0</v>
      </c>
    </row>
    <row r="75" spans="1:9" ht="75.95" customHeight="1">
      <c r="A75" s="530">
        <f>A72+1</f>
        <v>33</v>
      </c>
      <c r="B75" s="523" t="s">
        <v>65</v>
      </c>
      <c r="C75" s="527" t="s">
        <v>1528</v>
      </c>
      <c r="D75" s="527" t="s">
        <v>1529</v>
      </c>
      <c r="E75" s="532"/>
      <c r="F75" s="528"/>
      <c r="G75" s="903"/>
      <c r="H75" s="528"/>
    </row>
    <row r="76" spans="1:9" ht="25.5">
      <c r="A76" s="524"/>
      <c r="B76" s="520"/>
      <c r="C76" s="518" t="s">
        <v>111</v>
      </c>
      <c r="D76" s="531" t="s">
        <v>241</v>
      </c>
      <c r="E76" s="521"/>
      <c r="F76" s="517"/>
      <c r="G76" s="906"/>
      <c r="H76" s="526"/>
    </row>
    <row r="77" spans="1:9" ht="141.6" customHeight="1">
      <c r="A77" s="524"/>
      <c r="B77" s="520"/>
      <c r="C77" s="998" t="s">
        <v>1261</v>
      </c>
      <c r="D77" s="998"/>
      <c r="E77" s="512" t="s">
        <v>3</v>
      </c>
      <c r="F77" s="517">
        <v>17</v>
      </c>
      <c r="G77" s="904"/>
      <c r="H77" s="517">
        <f>G77*F77</f>
        <v>0</v>
      </c>
    </row>
    <row r="78" spans="1:9" ht="76.5">
      <c r="A78" s="530">
        <f>A75+1</f>
        <v>34</v>
      </c>
      <c r="B78" s="523" t="s">
        <v>79</v>
      </c>
      <c r="C78" s="527" t="s">
        <v>1530</v>
      </c>
      <c r="D78" s="527" t="s">
        <v>1531</v>
      </c>
      <c r="E78" s="529"/>
      <c r="F78" s="528"/>
      <c r="G78" s="903"/>
      <c r="H78" s="528"/>
    </row>
    <row r="79" spans="1:9" ht="25.5">
      <c r="A79" s="515"/>
      <c r="B79" s="514"/>
      <c r="C79" s="513" t="s">
        <v>152</v>
      </c>
      <c r="D79" s="513" t="s">
        <v>242</v>
      </c>
      <c r="E79" s="508" t="s">
        <v>2</v>
      </c>
      <c r="F79" s="507">
        <v>38</v>
      </c>
      <c r="G79" s="905"/>
      <c r="H79" s="507">
        <f>G79*F79</f>
        <v>0</v>
      </c>
    </row>
    <row r="80" spans="1:9" ht="84.95" customHeight="1">
      <c r="A80" s="524">
        <v>35</v>
      </c>
      <c r="B80" s="523" t="s">
        <v>1260</v>
      </c>
      <c r="C80" s="527" t="s">
        <v>1535</v>
      </c>
      <c r="D80" s="519" t="s">
        <v>1536</v>
      </c>
      <c r="E80" s="526"/>
      <c r="F80" s="526"/>
      <c r="G80" s="904"/>
      <c r="H80" s="525"/>
    </row>
    <row r="81" spans="1:9" ht="24" customHeight="1">
      <c r="A81" s="515"/>
      <c r="B81" s="514"/>
      <c r="C81" s="513" t="s">
        <v>981</v>
      </c>
      <c r="D81" s="513" t="s">
        <v>242</v>
      </c>
      <c r="E81" s="508" t="s">
        <v>2</v>
      </c>
      <c r="F81" s="507">
        <v>48</v>
      </c>
      <c r="G81" s="905"/>
      <c r="H81" s="506">
        <f>G81*F81</f>
        <v>0</v>
      </c>
    </row>
    <row r="82" spans="1:9" ht="53.1" customHeight="1">
      <c r="A82" s="524">
        <v>36</v>
      </c>
      <c r="B82" s="523" t="s">
        <v>1259</v>
      </c>
      <c r="C82" s="519" t="s">
        <v>1533</v>
      </c>
      <c r="D82" s="519" t="s">
        <v>1534</v>
      </c>
      <c r="E82" s="512"/>
      <c r="F82" s="517"/>
      <c r="G82" s="904"/>
      <c r="H82" s="517"/>
    </row>
    <row r="83" spans="1:9" ht="25.5">
      <c r="A83" s="515"/>
      <c r="B83" s="514"/>
      <c r="C83" s="513" t="s">
        <v>981</v>
      </c>
      <c r="D83" s="513" t="s">
        <v>242</v>
      </c>
      <c r="E83" s="522"/>
      <c r="F83" s="507"/>
      <c r="G83" s="905"/>
      <c r="H83" s="507"/>
    </row>
    <row r="84" spans="1:9" ht="81.75" customHeight="1">
      <c r="A84" s="515"/>
      <c r="B84" s="514"/>
      <c r="C84" s="993" t="s">
        <v>1258</v>
      </c>
      <c r="D84" s="993"/>
      <c r="E84" s="508" t="s">
        <v>2</v>
      </c>
      <c r="F84" s="507">
        <v>348</v>
      </c>
      <c r="G84" s="905"/>
      <c r="H84" s="506">
        <f>G84*F84</f>
        <v>0</v>
      </c>
    </row>
    <row r="85" spans="1:9" s="516" customFormat="1" ht="63" customHeight="1">
      <c r="A85" s="524"/>
      <c r="B85" s="520" t="s">
        <v>1257</v>
      </c>
      <c r="C85" s="527" t="s">
        <v>1532</v>
      </c>
      <c r="D85" s="519" t="s">
        <v>1537</v>
      </c>
      <c r="E85" s="512"/>
      <c r="F85" s="517"/>
      <c r="G85" s="904"/>
      <c r="H85" s="517"/>
    </row>
    <row r="86" spans="1:9" ht="19.5" customHeight="1">
      <c r="A86" s="573"/>
      <c r="B86" s="811"/>
      <c r="C86" s="907" t="s">
        <v>1256</v>
      </c>
      <c r="D86" s="513" t="s">
        <v>1538</v>
      </c>
      <c r="E86" s="508"/>
      <c r="F86" s="507"/>
      <c r="G86" s="905"/>
      <c r="H86" s="507"/>
    </row>
    <row r="87" spans="1:9" s="509" customFormat="1" ht="20.45" customHeight="1">
      <c r="A87" s="524">
        <v>37</v>
      </c>
      <c r="B87" s="812" t="s">
        <v>7</v>
      </c>
      <c r="C87" s="996" t="s">
        <v>1255</v>
      </c>
      <c r="D87" s="997"/>
      <c r="E87" s="511"/>
      <c r="F87" s="510"/>
      <c r="G87" s="911"/>
      <c r="H87" s="510"/>
    </row>
    <row r="88" spans="1:9" ht="20.45" customHeight="1">
      <c r="A88" s="574"/>
      <c r="B88" s="813"/>
      <c r="C88" s="989" t="s">
        <v>1254</v>
      </c>
      <c r="D88" s="990"/>
      <c r="E88" s="508" t="s">
        <v>1251</v>
      </c>
      <c r="F88" s="507">
        <v>18</v>
      </c>
      <c r="G88" s="905"/>
      <c r="H88" s="506">
        <f>G88*F88</f>
        <v>0</v>
      </c>
    </row>
    <row r="89" spans="1:9" s="509" customFormat="1" ht="20.85" customHeight="1">
      <c r="A89" s="524">
        <v>39</v>
      </c>
      <c r="B89" s="812" t="s">
        <v>8</v>
      </c>
      <c r="C89" s="996" t="s">
        <v>1253</v>
      </c>
      <c r="D89" s="997"/>
      <c r="E89" s="511"/>
      <c r="F89" s="510"/>
      <c r="G89" s="911"/>
      <c r="H89" s="510"/>
    </row>
    <row r="90" spans="1:9" ht="32.450000000000003" customHeight="1">
      <c r="A90" s="508"/>
      <c r="B90" s="814"/>
      <c r="C90" s="986" t="s">
        <v>1252</v>
      </c>
      <c r="D90" s="986"/>
      <c r="E90" s="508" t="s">
        <v>1251</v>
      </c>
      <c r="F90" s="507">
        <v>380</v>
      </c>
      <c r="G90" s="905">
        <v>0</v>
      </c>
      <c r="H90" s="506">
        <f>G90*F90</f>
        <v>0</v>
      </c>
    </row>
    <row r="91" spans="1:9" ht="3.75" customHeight="1">
      <c r="A91" s="505"/>
      <c r="B91" s="504"/>
      <c r="C91" s="503"/>
      <c r="D91" s="503"/>
      <c r="E91" s="502"/>
      <c r="F91" s="501"/>
      <c r="G91" s="577"/>
      <c r="H91" s="501"/>
    </row>
    <row r="92" spans="1:9" s="499" customFormat="1" ht="21" customHeight="1">
      <c r="A92" s="569"/>
      <c r="B92" s="570" t="str">
        <f>B4</f>
        <v>03</v>
      </c>
      <c r="C92" s="569" t="str">
        <f>C4</f>
        <v>BETONSKI RADOVI / CONCRETE WORKS</v>
      </c>
      <c r="D92" s="569"/>
      <c r="E92" s="569"/>
      <c r="F92" s="571"/>
      <c r="G92" s="603" t="str">
        <f>'2.Zemljani'!G37</f>
        <v>TOTAL</v>
      </c>
      <c r="H92" s="572">
        <f>SUM(H7:H90)</f>
        <v>0</v>
      </c>
      <c r="I92" s="500"/>
    </row>
    <row r="93" spans="1:9">
      <c r="A93" s="498"/>
      <c r="B93" s="497"/>
      <c r="C93" s="494"/>
      <c r="D93" s="494"/>
      <c r="E93" s="494"/>
      <c r="F93" s="496"/>
      <c r="G93" s="604"/>
      <c r="H93" s="496"/>
    </row>
    <row r="94" spans="1:9">
      <c r="A94" s="494"/>
      <c r="B94" s="495"/>
      <c r="C94" s="494"/>
      <c r="D94" s="494"/>
      <c r="E94" s="494"/>
    </row>
  </sheetData>
  <sheetProtection password="CC39" sheet="1" objects="1" scenarios="1"/>
  <mergeCells count="31">
    <mergeCell ref="A1:B1"/>
    <mergeCell ref="C1:H1"/>
    <mergeCell ref="C9:D9"/>
    <mergeCell ref="C12:D12"/>
    <mergeCell ref="C15:D15"/>
    <mergeCell ref="C18:D18"/>
    <mergeCell ref="C21:D21"/>
    <mergeCell ref="C24:D24"/>
    <mergeCell ref="C28:D28"/>
    <mergeCell ref="C31:D31"/>
    <mergeCell ref="C35:D35"/>
    <mergeCell ref="C37:D37"/>
    <mergeCell ref="C40:D40"/>
    <mergeCell ref="C43:D43"/>
    <mergeCell ref="C46:D46"/>
    <mergeCell ref="C50:D50"/>
    <mergeCell ref="C52:D52"/>
    <mergeCell ref="C55:D55"/>
    <mergeCell ref="C56:D56"/>
    <mergeCell ref="C59:D59"/>
    <mergeCell ref="C62:D62"/>
    <mergeCell ref="C66:D66"/>
    <mergeCell ref="C68:D68"/>
    <mergeCell ref="C89:D89"/>
    <mergeCell ref="C90:D90"/>
    <mergeCell ref="C71:D71"/>
    <mergeCell ref="C74:D74"/>
    <mergeCell ref="C77:D77"/>
    <mergeCell ref="C84:D84"/>
    <mergeCell ref="C87:D87"/>
    <mergeCell ref="C88:D88"/>
  </mergeCells>
  <printOptions horizontalCentered="1"/>
  <pageMargins left="0.39370078740157483" right="0.39370078740157483" top="0.98425196850393704" bottom="0.59055118110236227" header="0.11811023622047245" footer="0.31496062992125984"/>
  <pageSetup paperSize="9" orientation="landscape" r:id="rId1"/>
  <headerFooter>
    <oddFooter>&amp;L&amp;"Calibri,Regular"&amp;F&amp;C&amp;A&amp;R&amp;"Calibri,Regular"&amp;P</oddFooter>
  </headerFooter>
</worksheet>
</file>

<file path=xl/worksheets/sheet5.xml><?xml version="1.0" encoding="utf-8"?>
<worksheet xmlns="http://schemas.openxmlformats.org/spreadsheetml/2006/main" xmlns:r="http://schemas.openxmlformats.org/officeDocument/2006/relationships">
  <dimension ref="A1:J13"/>
  <sheetViews>
    <sheetView showZeros="0" topLeftCell="A11" zoomScaleNormal="100" zoomScaleSheetLayoutView="125" zoomScalePageLayoutView="125" workbookViewId="0">
      <selection activeCell="D19" sqref="D19:D38"/>
    </sheetView>
  </sheetViews>
  <sheetFormatPr defaultColWidth="8.85546875" defaultRowHeight="12.75"/>
  <cols>
    <col min="1" max="1" width="5.5703125" style="17" customWidth="1"/>
    <col min="2" max="2" width="9.5703125" style="17" customWidth="1"/>
    <col min="3" max="4" width="42.28515625" style="17" customWidth="1"/>
    <col min="5" max="5" width="5.7109375" style="17" customWidth="1"/>
    <col min="6" max="6" width="10.28515625" style="104" customWidth="1"/>
    <col min="7" max="7" width="9.140625" style="122" customWidth="1"/>
    <col min="8" max="8" width="13.42578125" style="104" customWidth="1"/>
    <col min="9" max="9" width="2.140625" style="17" customWidth="1"/>
    <col min="10" max="10" width="40" style="17" customWidth="1"/>
    <col min="11" max="11" width="31.140625" style="17" customWidth="1"/>
    <col min="12" max="16384" width="8.85546875" style="17"/>
  </cols>
  <sheetData>
    <row r="1" spans="1:10" s="61" customFormat="1" ht="36.75" customHeight="1">
      <c r="A1" s="982" t="s">
        <v>327</v>
      </c>
      <c r="B1" s="982"/>
      <c r="C1" s="984" t="s">
        <v>1220</v>
      </c>
      <c r="D1" s="985"/>
      <c r="E1" s="985"/>
      <c r="F1" s="985"/>
      <c r="G1" s="985"/>
      <c r="H1" s="985"/>
      <c r="I1" s="60"/>
    </row>
    <row r="2" spans="1:10" s="61" customFormat="1" ht="6.75" customHeight="1">
      <c r="A2" s="62"/>
      <c r="B2" s="63"/>
      <c r="C2" s="64"/>
      <c r="D2" s="64"/>
      <c r="E2" s="65"/>
      <c r="F2" s="105"/>
      <c r="G2" s="106"/>
      <c r="H2" s="106"/>
    </row>
    <row r="3" spans="1:10" s="69" customFormat="1" ht="21.75" customHeight="1">
      <c r="A3" s="66"/>
      <c r="B3" s="75"/>
      <c r="C3" s="153" t="s">
        <v>330</v>
      </c>
      <c r="D3" s="152"/>
      <c r="E3" s="66"/>
      <c r="F3" s="107"/>
      <c r="G3" s="108"/>
      <c r="H3" s="108"/>
    </row>
    <row r="4" spans="1:10" s="72" customFormat="1" ht="18" customHeight="1">
      <c r="A4" s="70"/>
      <c r="B4" s="75" t="s">
        <v>344</v>
      </c>
      <c r="C4" s="76" t="s">
        <v>343</v>
      </c>
      <c r="D4" s="152"/>
      <c r="E4" s="71"/>
      <c r="F4" s="109"/>
      <c r="G4" s="110"/>
      <c r="H4" s="110"/>
    </row>
    <row r="5" spans="1:10" s="72" customFormat="1" ht="21" customHeight="1">
      <c r="A5" s="77" t="s">
        <v>334</v>
      </c>
      <c r="B5" s="78" t="s">
        <v>335</v>
      </c>
      <c r="C5" s="80" t="s">
        <v>88</v>
      </c>
      <c r="D5" s="80" t="s">
        <v>337</v>
      </c>
      <c r="E5" s="79" t="s">
        <v>336</v>
      </c>
      <c r="F5" s="111" t="s">
        <v>1651</v>
      </c>
      <c r="G5" s="389" t="s">
        <v>1650</v>
      </c>
      <c r="H5" s="389" t="s">
        <v>1649</v>
      </c>
      <c r="I5" s="81"/>
    </row>
    <row r="6" spans="1:10" ht="51">
      <c r="A6" s="15">
        <f>'3.Betonski'!A89+1</f>
        <v>40</v>
      </c>
      <c r="B6" s="15" t="s">
        <v>34</v>
      </c>
      <c r="C6" s="127" t="s">
        <v>345</v>
      </c>
      <c r="D6" s="127" t="s">
        <v>346</v>
      </c>
      <c r="E6" s="15"/>
      <c r="F6" s="169"/>
      <c r="G6" s="606"/>
      <c r="H6" s="169"/>
      <c r="J6" s="24"/>
    </row>
    <row r="7" spans="1:10" ht="27.95" customHeight="1">
      <c r="A7" s="35"/>
      <c r="B7" s="35"/>
      <c r="C7" s="37" t="s">
        <v>160</v>
      </c>
      <c r="D7" s="36" t="s">
        <v>195</v>
      </c>
      <c r="E7" s="35" t="s">
        <v>4</v>
      </c>
      <c r="F7" s="596">
        <v>153000</v>
      </c>
      <c r="G7" s="912"/>
      <c r="H7" s="170">
        <f>G7*F7</f>
        <v>0</v>
      </c>
    </row>
    <row r="8" spans="1:10" ht="12" customHeight="1">
      <c r="A8" s="47"/>
      <c r="B8" s="47"/>
      <c r="C8" s="57"/>
      <c r="D8" s="48"/>
      <c r="E8" s="47"/>
      <c r="F8" s="171"/>
      <c r="G8" s="913"/>
      <c r="H8" s="171"/>
    </row>
    <row r="9" spans="1:10" ht="51">
      <c r="A9" s="15">
        <f>A6+1</f>
        <v>41</v>
      </c>
      <c r="B9" s="15" t="s">
        <v>35</v>
      </c>
      <c r="C9" s="127" t="s">
        <v>348</v>
      </c>
      <c r="D9" s="127" t="s">
        <v>347</v>
      </c>
      <c r="E9" s="15"/>
      <c r="F9" s="169"/>
      <c r="G9" s="914"/>
      <c r="H9" s="169"/>
    </row>
    <row r="10" spans="1:10" ht="27" customHeight="1">
      <c r="A10" s="35"/>
      <c r="B10" s="35"/>
      <c r="C10" s="37" t="s">
        <v>160</v>
      </c>
      <c r="D10" s="36" t="s">
        <v>195</v>
      </c>
      <c r="E10" s="35" t="s">
        <v>4</v>
      </c>
      <c r="F10" s="596">
        <v>185000</v>
      </c>
      <c r="G10" s="912"/>
      <c r="H10" s="170">
        <f>G10*F10</f>
        <v>0</v>
      </c>
    </row>
    <row r="11" spans="1:10" ht="12" customHeight="1">
      <c r="A11" s="47"/>
      <c r="B11" s="47"/>
      <c r="C11" s="57"/>
      <c r="D11" s="48"/>
      <c r="E11" s="47"/>
      <c r="F11" s="171"/>
      <c r="G11" s="607"/>
      <c r="H11" s="171"/>
    </row>
    <row r="12" spans="1:10" s="151" customFormat="1" ht="12" customHeight="1">
      <c r="A12" s="172"/>
      <c r="B12" s="172"/>
      <c r="C12" s="173"/>
      <c r="D12" s="174"/>
      <c r="E12" s="172"/>
      <c r="F12" s="175"/>
      <c r="G12" s="608"/>
      <c r="H12" s="175"/>
    </row>
    <row r="13" spans="1:10" s="130" customFormat="1" ht="21" customHeight="1">
      <c r="A13" s="144"/>
      <c r="B13" s="176" t="str">
        <f>B4</f>
        <v>04</v>
      </c>
      <c r="C13" s="144" t="str">
        <f>C4</f>
        <v>ARMIRAČKI  RADOVI / REINFORCEMENT WORKS</v>
      </c>
      <c r="D13" s="144"/>
      <c r="E13" s="144"/>
      <c r="F13" s="146"/>
      <c r="G13" s="120" t="s">
        <v>338</v>
      </c>
      <c r="H13" s="148">
        <f>SUM(H6:H10)</f>
        <v>0</v>
      </c>
      <c r="I13" s="129"/>
      <c r="J13" s="129"/>
    </row>
  </sheetData>
  <sheetProtection password="CC39" sheet="1" objects="1" scenarios="1"/>
  <mergeCells count="2">
    <mergeCell ref="A1:B1"/>
    <mergeCell ref="C1:H1"/>
  </mergeCells>
  <phoneticPr fontId="36" type="noConversion"/>
  <printOptions horizontalCentered="1"/>
  <pageMargins left="0.39370078740157483" right="0.39370078740157483" top="0.98425196850393704" bottom="0.59055118110236227" header="0.11811023622047245" footer="0.31496062992125984"/>
  <pageSetup paperSize="9" orientation="landscape" r:id="rId1"/>
  <headerFooter>
    <oddFooter>&amp;L&amp;"Calibri,Regular"&amp;K000000&amp;F&amp;C&amp;A&amp;R&amp;"Calibri,Regular"&amp;K000000&amp;P</oddFooter>
  </headerFooter>
</worksheet>
</file>

<file path=xl/worksheets/sheet6.xml><?xml version="1.0" encoding="utf-8"?>
<worksheet xmlns="http://schemas.openxmlformats.org/spreadsheetml/2006/main" xmlns:r="http://schemas.openxmlformats.org/officeDocument/2006/relationships">
  <dimension ref="A1:BL114"/>
  <sheetViews>
    <sheetView showZeros="0" zoomScale="60" zoomScaleNormal="60" zoomScaleSheetLayoutView="110" zoomScalePageLayoutView="125" workbookViewId="0">
      <selection activeCell="G2" sqref="G2"/>
    </sheetView>
  </sheetViews>
  <sheetFormatPr defaultColWidth="8.85546875" defaultRowHeight="12.75"/>
  <cols>
    <col min="1" max="1" width="5.5703125" style="22" customWidth="1"/>
    <col min="2" max="2" width="9.28515625" style="201" customWidth="1"/>
    <col min="3" max="4" width="41.28515625" style="22" customWidth="1"/>
    <col min="5" max="5" width="5.7109375" style="22" customWidth="1"/>
    <col min="6" max="6" width="10.140625" style="422" customWidth="1"/>
    <col min="7" max="7" width="10.140625" style="394" customWidth="1"/>
    <col min="8" max="8" width="13.7109375" style="422" customWidth="1"/>
    <col min="9" max="9" width="2.140625" style="17" customWidth="1"/>
    <col min="10" max="10" width="31.140625" style="17" customWidth="1"/>
    <col min="11" max="16384" width="8.85546875" style="17"/>
  </cols>
  <sheetData>
    <row r="1" spans="1:9" s="61" customFormat="1" ht="36.75" customHeight="1">
      <c r="A1" s="982" t="s">
        <v>327</v>
      </c>
      <c r="B1" s="982"/>
      <c r="C1" s="984" t="s">
        <v>1220</v>
      </c>
      <c r="D1" s="1001"/>
      <c r="E1" s="1001"/>
      <c r="F1" s="1001"/>
      <c r="G1" s="1001"/>
      <c r="H1" s="1001"/>
      <c r="I1" s="60"/>
    </row>
    <row r="2" spans="1:9" s="61" customFormat="1" ht="6.75" customHeight="1">
      <c r="A2" s="369"/>
      <c r="B2" s="370"/>
      <c r="C2" s="371"/>
      <c r="D2" s="371"/>
      <c r="E2" s="372"/>
      <c r="F2" s="373"/>
      <c r="G2" s="374"/>
      <c r="H2" s="374"/>
    </row>
    <row r="3" spans="1:9" s="69" customFormat="1" ht="21.75" customHeight="1">
      <c r="A3" s="375"/>
      <c r="B3" s="376"/>
      <c r="C3" s="377" t="s">
        <v>330</v>
      </c>
      <c r="D3" s="378"/>
      <c r="E3" s="375"/>
      <c r="F3" s="379"/>
      <c r="G3" s="380"/>
      <c r="H3" s="380"/>
    </row>
    <row r="4" spans="1:9" s="72" customFormat="1" ht="18" customHeight="1">
      <c r="A4" s="381"/>
      <c r="B4" s="376" t="s">
        <v>349</v>
      </c>
      <c r="C4" s="76" t="s">
        <v>350</v>
      </c>
      <c r="D4" s="378"/>
      <c r="E4" s="382"/>
      <c r="F4" s="383"/>
      <c r="G4" s="384"/>
      <c r="H4" s="384"/>
    </row>
    <row r="5" spans="1:9" s="72" customFormat="1" ht="21" customHeight="1">
      <c r="A5" s="385" t="s">
        <v>334</v>
      </c>
      <c r="B5" s="395" t="s">
        <v>335</v>
      </c>
      <c r="C5" s="387" t="s">
        <v>88</v>
      </c>
      <c r="D5" s="387" t="s">
        <v>337</v>
      </c>
      <c r="E5" s="388" t="s">
        <v>336</v>
      </c>
      <c r="F5" s="111" t="s">
        <v>1651</v>
      </c>
      <c r="G5" s="389" t="s">
        <v>1650</v>
      </c>
      <c r="H5" s="389" t="s">
        <v>1649</v>
      </c>
      <c r="I5" s="81"/>
    </row>
    <row r="6" spans="1:9" ht="76.5">
      <c r="A6" s="34">
        <f>'4.Armirački'!A9+1</f>
        <v>42</v>
      </c>
      <c r="B6" s="163" t="s">
        <v>36</v>
      </c>
      <c r="C6" s="155" t="s">
        <v>351</v>
      </c>
      <c r="D6" s="155" t="s">
        <v>352</v>
      </c>
      <c r="E6" s="165"/>
      <c r="F6" s="159"/>
      <c r="G6" s="157"/>
      <c r="H6" s="159"/>
    </row>
    <row r="7" spans="1:9" ht="18" customHeight="1">
      <c r="A7" s="52"/>
      <c r="B7" s="450"/>
      <c r="C7" s="448" t="s">
        <v>1057</v>
      </c>
      <c r="D7" s="449" t="s">
        <v>1058</v>
      </c>
      <c r="E7" s="451"/>
      <c r="F7" s="159"/>
      <c r="G7" s="157"/>
      <c r="H7" s="159"/>
    </row>
    <row r="8" spans="1:9" ht="409.5" customHeight="1">
      <c r="A8" s="52"/>
      <c r="B8" s="158"/>
      <c r="C8" s="1002" t="s">
        <v>1541</v>
      </c>
      <c r="D8" s="1003"/>
      <c r="E8" s="165"/>
      <c r="F8" s="159"/>
      <c r="G8" s="917"/>
      <c r="H8" s="159"/>
    </row>
    <row r="9" spans="1:9" ht="249" customHeight="1">
      <c r="A9" s="39"/>
      <c r="B9" s="815"/>
      <c r="C9" s="1004" t="s">
        <v>1542</v>
      </c>
      <c r="D9" s="1004"/>
      <c r="E9" s="39"/>
      <c r="F9" s="816"/>
      <c r="G9" s="918"/>
      <c r="H9" s="816"/>
    </row>
    <row r="10" spans="1:9" ht="115.5" customHeight="1">
      <c r="A10" s="52"/>
      <c r="B10" s="158"/>
      <c r="C10" s="1005" t="s">
        <v>1543</v>
      </c>
      <c r="D10" s="1005"/>
      <c r="E10" s="165"/>
      <c r="F10" s="159"/>
      <c r="G10" s="917"/>
      <c r="H10" s="159"/>
    </row>
    <row r="11" spans="1:9" ht="210" customHeight="1">
      <c r="A11" s="52"/>
      <c r="B11" s="158"/>
      <c r="C11" s="1006" t="s">
        <v>1540</v>
      </c>
      <c r="D11" s="1007"/>
      <c r="E11" s="165"/>
      <c r="F11" s="159"/>
      <c r="G11" s="917"/>
      <c r="H11" s="159"/>
    </row>
    <row r="12" spans="1:9" ht="198.75" customHeight="1">
      <c r="A12" s="55"/>
      <c r="B12" s="160"/>
      <c r="C12" s="1008" t="s">
        <v>1539</v>
      </c>
      <c r="D12" s="1008"/>
      <c r="E12" s="396" t="s">
        <v>3</v>
      </c>
      <c r="F12" s="507">
        <v>340</v>
      </c>
      <c r="G12" s="919"/>
      <c r="H12" s="161">
        <f>G12*F12</f>
        <v>0</v>
      </c>
    </row>
    <row r="13" spans="1:9" ht="63.75">
      <c r="A13" s="16">
        <f>A6+1</f>
        <v>43</v>
      </c>
      <c r="B13" s="154" t="s">
        <v>37</v>
      </c>
      <c r="C13" s="162" t="s">
        <v>353</v>
      </c>
      <c r="D13" s="162" t="s">
        <v>354</v>
      </c>
      <c r="E13" s="397"/>
      <c r="F13" s="398"/>
      <c r="G13" s="920"/>
      <c r="H13" s="398"/>
    </row>
    <row r="14" spans="1:9" ht="63.75">
      <c r="A14" s="16"/>
      <c r="B14" s="154"/>
      <c r="C14" s="31" t="s">
        <v>114</v>
      </c>
      <c r="D14" s="399" t="s">
        <v>196</v>
      </c>
      <c r="E14" s="397"/>
      <c r="F14" s="398"/>
      <c r="G14" s="920"/>
      <c r="H14" s="398"/>
    </row>
    <row r="15" spans="1:9" ht="38.25">
      <c r="A15" s="52"/>
      <c r="B15" s="158"/>
      <c r="C15" s="42" t="s">
        <v>113</v>
      </c>
      <c r="D15" s="42" t="s">
        <v>197</v>
      </c>
      <c r="E15" s="165"/>
      <c r="F15" s="159"/>
      <c r="G15" s="917"/>
      <c r="H15" s="159"/>
    </row>
    <row r="16" spans="1:9" ht="107.1" customHeight="1">
      <c r="A16" s="52"/>
      <c r="B16" s="597"/>
      <c r="C16" s="1009" t="s">
        <v>1312</v>
      </c>
      <c r="D16" s="1010"/>
      <c r="E16" s="456"/>
      <c r="F16" s="159"/>
      <c r="G16" s="917"/>
      <c r="H16" s="159"/>
    </row>
    <row r="17" spans="1:9" ht="84.75" customHeight="1">
      <c r="A17" s="52"/>
      <c r="B17" s="597"/>
      <c r="C17" s="1011" t="s">
        <v>1313</v>
      </c>
      <c r="D17" s="1012"/>
      <c r="E17" s="456"/>
      <c r="F17" s="159"/>
      <c r="G17" s="917"/>
      <c r="H17" s="159"/>
    </row>
    <row r="18" spans="1:9" ht="60" customHeight="1">
      <c r="A18" s="52"/>
      <c r="B18" s="597"/>
      <c r="C18" s="1015" t="s">
        <v>1314</v>
      </c>
      <c r="D18" s="1016"/>
      <c r="E18" s="456"/>
      <c r="F18" s="159"/>
      <c r="G18" s="917"/>
      <c r="H18" s="159"/>
    </row>
    <row r="19" spans="1:9" ht="293.25" customHeight="1">
      <c r="A19" s="52"/>
      <c r="B19" s="158"/>
      <c r="C19" s="995" t="s">
        <v>1315</v>
      </c>
      <c r="D19" s="995"/>
      <c r="E19" s="165"/>
      <c r="F19" s="159"/>
      <c r="G19" s="917"/>
      <c r="H19" s="159"/>
    </row>
    <row r="20" spans="1:9" ht="284.10000000000002" customHeight="1">
      <c r="A20" s="52"/>
      <c r="B20" s="158"/>
      <c r="C20" s="995" t="s">
        <v>1315</v>
      </c>
      <c r="D20" s="995"/>
      <c r="E20" s="165"/>
      <c r="F20" s="159"/>
      <c r="G20" s="917"/>
      <c r="H20" s="159"/>
    </row>
    <row r="21" spans="1:9" ht="408.95" customHeight="1">
      <c r="A21" s="52"/>
      <c r="B21" s="158"/>
      <c r="C21" s="995" t="s">
        <v>1316</v>
      </c>
      <c r="D21" s="995"/>
      <c r="E21" s="165"/>
      <c r="F21" s="159"/>
      <c r="G21" s="917"/>
      <c r="H21" s="159"/>
    </row>
    <row r="22" spans="1:9" ht="408.95" customHeight="1">
      <c r="A22" s="52"/>
      <c r="B22" s="158"/>
      <c r="C22" s="995" t="s">
        <v>1317</v>
      </c>
      <c r="D22" s="995"/>
      <c r="E22" s="165"/>
      <c r="F22" s="159"/>
      <c r="G22" s="917"/>
      <c r="H22" s="159"/>
    </row>
    <row r="23" spans="1:9" ht="30.95" customHeight="1">
      <c r="A23" s="52"/>
      <c r="B23" s="158"/>
      <c r="C23" s="1013" t="s">
        <v>1318</v>
      </c>
      <c r="D23" s="1014"/>
      <c r="E23" s="396" t="s">
        <v>1</v>
      </c>
      <c r="F23" s="507">
        <v>1667</v>
      </c>
      <c r="G23" s="919"/>
      <c r="H23" s="161">
        <f>G23*F23</f>
        <v>0</v>
      </c>
    </row>
    <row r="24" spans="1:9" ht="48" customHeight="1">
      <c r="A24" s="16">
        <f>A13+1</f>
        <v>44</v>
      </c>
      <c r="B24" s="154" t="s">
        <v>38</v>
      </c>
      <c r="C24" s="599" t="s">
        <v>1321</v>
      </c>
      <c r="D24" s="598" t="s">
        <v>355</v>
      </c>
      <c r="E24" s="397"/>
      <c r="F24" s="398"/>
      <c r="G24" s="920"/>
      <c r="H24" s="398"/>
    </row>
    <row r="25" spans="1:9" ht="12" customHeight="1">
      <c r="A25" s="52"/>
      <c r="B25" s="158"/>
      <c r="C25" s="39" t="s">
        <v>83</v>
      </c>
      <c r="D25" s="400" t="s">
        <v>198</v>
      </c>
      <c r="E25" s="165"/>
      <c r="F25" s="159"/>
      <c r="G25" s="917"/>
      <c r="H25" s="159"/>
    </row>
    <row r="26" spans="1:9" ht="154.5" customHeight="1">
      <c r="A26" s="55"/>
      <c r="B26" s="160"/>
      <c r="C26" s="994" t="s">
        <v>1319</v>
      </c>
      <c r="D26" s="994"/>
      <c r="E26" s="396" t="s">
        <v>1</v>
      </c>
      <c r="F26" s="507">
        <v>550</v>
      </c>
      <c r="G26" s="919"/>
      <c r="H26" s="161">
        <f>G26*F26</f>
        <v>0</v>
      </c>
    </row>
    <row r="27" spans="1:9" ht="51.95" customHeight="1">
      <c r="A27" s="16">
        <f>A24+1</f>
        <v>45</v>
      </c>
      <c r="B27" s="154" t="s">
        <v>39</v>
      </c>
      <c r="C27" s="31" t="s">
        <v>1322</v>
      </c>
      <c r="D27" s="399" t="s">
        <v>1323</v>
      </c>
      <c r="E27" s="397"/>
      <c r="F27" s="398"/>
      <c r="G27" s="920"/>
      <c r="H27" s="398"/>
    </row>
    <row r="28" spans="1:9" s="20" customFormat="1" ht="24.95" customHeight="1">
      <c r="A28" s="52"/>
      <c r="B28" s="158"/>
      <c r="C28" s="42" t="s">
        <v>115</v>
      </c>
      <c r="D28" s="42" t="s">
        <v>199</v>
      </c>
      <c r="E28" s="165"/>
      <c r="F28" s="159"/>
      <c r="G28" s="917"/>
      <c r="H28" s="159"/>
      <c r="I28" s="44"/>
    </row>
    <row r="29" spans="1:9" s="20" customFormat="1" ht="69.95" customHeight="1">
      <c r="A29" s="55"/>
      <c r="B29" s="160"/>
      <c r="C29" s="995" t="s">
        <v>1320</v>
      </c>
      <c r="D29" s="995"/>
      <c r="E29" s="396" t="s">
        <v>1</v>
      </c>
      <c r="F29" s="507">
        <v>95</v>
      </c>
      <c r="G29" s="919"/>
      <c r="H29" s="161">
        <f>G29*F29</f>
        <v>0</v>
      </c>
    </row>
    <row r="30" spans="1:9" s="20" customFormat="1" ht="102">
      <c r="A30" s="401">
        <v>42</v>
      </c>
      <c r="B30" s="402" t="s">
        <v>40</v>
      </c>
      <c r="C30" s="403" t="s">
        <v>356</v>
      </c>
      <c r="D30" s="403" t="s">
        <v>357</v>
      </c>
      <c r="E30" s="452"/>
      <c r="F30" s="453"/>
      <c r="G30" s="917"/>
      <c r="H30" s="453"/>
      <c r="I30" s="45"/>
    </row>
    <row r="31" spans="1:9" s="20" customFormat="1" ht="116.1" customHeight="1">
      <c r="A31" s="404"/>
      <c r="B31" s="405"/>
      <c r="C31" s="995" t="s">
        <v>1324</v>
      </c>
      <c r="D31" s="995"/>
      <c r="E31" s="406" t="s">
        <v>1</v>
      </c>
      <c r="F31" s="507">
        <v>180</v>
      </c>
      <c r="G31" s="919"/>
      <c r="H31" s="460">
        <f>F31*G31</f>
        <v>0</v>
      </c>
      <c r="I31" s="45"/>
    </row>
    <row r="32" spans="1:9" s="20" customFormat="1" ht="60.95" customHeight="1">
      <c r="A32" s="401">
        <f>A30+1</f>
        <v>43</v>
      </c>
      <c r="B32" s="163" t="s">
        <v>41</v>
      </c>
      <c r="C32" s="403" t="s">
        <v>380</v>
      </c>
      <c r="D32" s="403" t="s">
        <v>381</v>
      </c>
      <c r="E32" s="452"/>
      <c r="F32" s="453"/>
      <c r="G32" s="917"/>
      <c r="H32" s="453"/>
      <c r="I32" s="58"/>
    </row>
    <row r="33" spans="1:64" s="20" customFormat="1" ht="45.95" customHeight="1">
      <c r="A33" s="404"/>
      <c r="B33" s="160"/>
      <c r="C33" s="1019" t="s">
        <v>1325</v>
      </c>
      <c r="D33" s="1019"/>
      <c r="E33" s="406" t="s">
        <v>1</v>
      </c>
      <c r="F33" s="537">
        <v>14</v>
      </c>
      <c r="G33" s="919"/>
      <c r="H33" s="460">
        <f>F33*G33</f>
        <v>0</v>
      </c>
      <c r="I33" s="58"/>
    </row>
    <row r="34" spans="1:64" s="242" customFormat="1" ht="81.75" customHeight="1">
      <c r="A34" s="324">
        <f>A32+1</f>
        <v>44</v>
      </c>
      <c r="B34" s="330" t="s">
        <v>42</v>
      </c>
      <c r="C34" s="916" t="s">
        <v>1221</v>
      </c>
      <c r="D34" s="916" t="s">
        <v>1222</v>
      </c>
      <c r="E34" s="915"/>
      <c r="F34" s="157"/>
      <c r="G34" s="917"/>
      <c r="H34" s="157"/>
      <c r="I34" s="431"/>
    </row>
    <row r="35" spans="1:64" ht="41.25" customHeight="1">
      <c r="A35" s="52"/>
      <c r="B35" s="158"/>
      <c r="C35" s="42" t="s">
        <v>282</v>
      </c>
      <c r="D35" s="42" t="s">
        <v>283</v>
      </c>
      <c r="E35" s="407"/>
      <c r="F35" s="159"/>
      <c r="G35" s="917"/>
      <c r="H35" s="159"/>
    </row>
    <row r="36" spans="1:64" ht="87" customHeight="1">
      <c r="A36" s="52"/>
      <c r="B36" s="158"/>
      <c r="C36" s="316" t="s">
        <v>358</v>
      </c>
      <c r="D36" s="43" t="s">
        <v>315</v>
      </c>
      <c r="E36" s="407"/>
      <c r="F36" s="159"/>
      <c r="G36" s="917"/>
      <c r="H36" s="159"/>
    </row>
    <row r="37" spans="1:64" ht="56.25" customHeight="1">
      <c r="A37" s="16"/>
      <c r="B37" s="154"/>
      <c r="C37" s="408" t="s">
        <v>296</v>
      </c>
      <c r="D37" s="31" t="s">
        <v>297</v>
      </c>
      <c r="E37" s="397"/>
      <c r="F37" s="398"/>
      <c r="G37" s="920"/>
      <c r="H37" s="398"/>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c r="BD37" s="20"/>
      <c r="BE37" s="20"/>
      <c r="BF37" s="20"/>
      <c r="BG37" s="20"/>
      <c r="BH37" s="20"/>
      <c r="BI37" s="20"/>
      <c r="BJ37" s="20"/>
      <c r="BK37" s="20"/>
      <c r="BL37" s="20"/>
    </row>
    <row r="38" spans="1:64" s="30" customFormat="1" ht="26.1" customHeight="1">
      <c r="A38" s="52"/>
      <c r="B38" s="158"/>
      <c r="C38" s="43" t="s">
        <v>284</v>
      </c>
      <c r="D38" s="42" t="s">
        <v>298</v>
      </c>
      <c r="E38" s="165"/>
      <c r="F38" s="159"/>
      <c r="G38" s="917"/>
      <c r="H38" s="159"/>
      <c r="I38" s="44"/>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20"/>
      <c r="AS38" s="20"/>
      <c r="AT38" s="20"/>
      <c r="AU38" s="20"/>
      <c r="AV38" s="20"/>
      <c r="AW38" s="20"/>
      <c r="AX38" s="20"/>
      <c r="AY38" s="20"/>
      <c r="AZ38" s="20"/>
      <c r="BA38" s="20"/>
      <c r="BB38" s="20"/>
      <c r="BC38" s="20"/>
      <c r="BD38" s="20"/>
      <c r="BE38" s="20"/>
      <c r="BF38" s="20"/>
      <c r="BG38" s="20"/>
      <c r="BH38" s="20"/>
      <c r="BI38" s="20"/>
      <c r="BJ38" s="20"/>
      <c r="BK38" s="20"/>
      <c r="BL38" s="20"/>
    </row>
    <row r="39" spans="1:64" s="20" customFormat="1" ht="191.25" customHeight="1">
      <c r="A39" s="52"/>
      <c r="B39" s="158"/>
      <c r="C39" s="1025" t="s">
        <v>1326</v>
      </c>
      <c r="D39" s="1026"/>
      <c r="E39" s="396" t="s">
        <v>1</v>
      </c>
      <c r="F39" s="507">
        <v>845</v>
      </c>
      <c r="G39" s="919"/>
      <c r="H39" s="161">
        <f>G39*F39</f>
        <v>0</v>
      </c>
    </row>
    <row r="40" spans="1:64" ht="47.1" customHeight="1">
      <c r="A40" s="34">
        <f>A34+1</f>
        <v>45</v>
      </c>
      <c r="B40" s="163" t="s">
        <v>43</v>
      </c>
      <c r="C40" s="139" t="s">
        <v>154</v>
      </c>
      <c r="D40" s="139" t="s">
        <v>285</v>
      </c>
      <c r="E40" s="409"/>
      <c r="F40" s="164"/>
      <c r="G40" s="921"/>
      <c r="H40" s="164"/>
    </row>
    <row r="41" spans="1:64" ht="18.95" customHeight="1">
      <c r="A41" s="52"/>
      <c r="B41" s="450"/>
      <c r="C41" s="454" t="s">
        <v>83</v>
      </c>
      <c r="D41" s="455" t="s">
        <v>182</v>
      </c>
      <c r="E41" s="451"/>
      <c r="F41" s="159"/>
      <c r="G41" s="917"/>
      <c r="H41" s="159"/>
    </row>
    <row r="42" spans="1:64" ht="21" customHeight="1">
      <c r="A42" s="55"/>
      <c r="B42" s="160"/>
      <c r="C42" s="995" t="s">
        <v>1327</v>
      </c>
      <c r="D42" s="995"/>
      <c r="E42" s="396" t="s">
        <v>1</v>
      </c>
      <c r="F42" s="507">
        <v>80</v>
      </c>
      <c r="G42" s="919"/>
      <c r="H42" s="161">
        <f>G42*F42</f>
        <v>0</v>
      </c>
    </row>
    <row r="43" spans="1:64" ht="141" customHeight="1">
      <c r="A43" s="52">
        <f>A40+1</f>
        <v>46</v>
      </c>
      <c r="B43" s="158" t="s">
        <v>44</v>
      </c>
      <c r="C43" s="177" t="s">
        <v>359</v>
      </c>
      <c r="D43" s="177" t="s">
        <v>360</v>
      </c>
      <c r="E43" s="165"/>
      <c r="F43" s="159"/>
      <c r="G43" s="917"/>
      <c r="H43" s="159"/>
    </row>
    <row r="44" spans="1:64">
      <c r="A44" s="52"/>
      <c r="B44" s="158"/>
      <c r="C44" s="43" t="s">
        <v>155</v>
      </c>
      <c r="D44" s="43" t="s">
        <v>314</v>
      </c>
      <c r="E44" s="165"/>
      <c r="F44" s="159"/>
      <c r="G44" s="917"/>
      <c r="H44" s="159"/>
    </row>
    <row r="45" spans="1:64">
      <c r="A45" s="55"/>
      <c r="B45" s="160"/>
      <c r="C45" s="180" t="s">
        <v>156</v>
      </c>
      <c r="D45" s="180" t="s">
        <v>237</v>
      </c>
      <c r="E45" s="396" t="s">
        <v>2</v>
      </c>
      <c r="F45" s="507">
        <v>86</v>
      </c>
      <c r="G45" s="919"/>
      <c r="H45" s="161">
        <f>G45*F45</f>
        <v>0</v>
      </c>
    </row>
    <row r="46" spans="1:64" ht="54" customHeight="1">
      <c r="A46" s="52">
        <f>A43+1</f>
        <v>47</v>
      </c>
      <c r="B46" s="158" t="s">
        <v>45</v>
      </c>
      <c r="C46" s="179" t="s">
        <v>361</v>
      </c>
      <c r="D46" s="179" t="s">
        <v>299</v>
      </c>
      <c r="E46" s="407"/>
      <c r="F46" s="159"/>
      <c r="G46" s="917"/>
      <c r="H46" s="159"/>
    </row>
    <row r="47" spans="1:64" ht="51">
      <c r="A47" s="16"/>
      <c r="B47" s="154"/>
      <c r="C47" s="31" t="s">
        <v>116</v>
      </c>
      <c r="D47" s="31" t="s">
        <v>200</v>
      </c>
      <c r="E47" s="397"/>
      <c r="F47" s="398"/>
      <c r="G47" s="920"/>
      <c r="H47" s="398"/>
    </row>
    <row r="48" spans="1:64" ht="67.5" customHeight="1">
      <c r="A48" s="16"/>
      <c r="B48" s="154"/>
      <c r="C48" s="31" t="s">
        <v>117</v>
      </c>
      <c r="D48" s="31" t="s">
        <v>201</v>
      </c>
      <c r="E48" s="397"/>
      <c r="F48" s="398"/>
      <c r="G48" s="920"/>
      <c r="H48" s="398"/>
    </row>
    <row r="49" spans="1:28" ht="51">
      <c r="A49" s="52"/>
      <c r="B49" s="158"/>
      <c r="C49" s="42" t="s">
        <v>118</v>
      </c>
      <c r="D49" s="42" t="s">
        <v>202</v>
      </c>
      <c r="E49" s="407"/>
      <c r="F49" s="159"/>
      <c r="G49" s="917"/>
      <c r="H49" s="159"/>
    </row>
    <row r="50" spans="1:28" ht="72.95" customHeight="1">
      <c r="A50" s="52"/>
      <c r="B50" s="158"/>
      <c r="C50" s="42" t="s">
        <v>119</v>
      </c>
      <c r="D50" s="42" t="s">
        <v>203</v>
      </c>
      <c r="E50" s="407"/>
      <c r="F50" s="159"/>
      <c r="G50" s="917"/>
      <c r="H50" s="159"/>
    </row>
    <row r="51" spans="1:28" ht="42" customHeight="1">
      <c r="A51" s="52"/>
      <c r="B51" s="158"/>
      <c r="C51" s="43" t="s">
        <v>300</v>
      </c>
      <c r="D51" s="42" t="s">
        <v>287</v>
      </c>
      <c r="E51" s="407"/>
      <c r="F51" s="159"/>
      <c r="G51" s="917"/>
      <c r="H51" s="159"/>
    </row>
    <row r="52" spans="1:28">
      <c r="A52" s="52"/>
      <c r="B52" s="158"/>
      <c r="C52" s="39" t="s">
        <v>82</v>
      </c>
      <c r="D52" s="400" t="s">
        <v>204</v>
      </c>
      <c r="E52" s="165"/>
      <c r="F52" s="159"/>
      <c r="G52" s="917"/>
      <c r="H52" s="159"/>
    </row>
    <row r="53" spans="1:28" ht="68.099999999999994" customHeight="1">
      <c r="A53" s="55"/>
      <c r="B53" s="160"/>
      <c r="C53" s="993" t="s">
        <v>1328</v>
      </c>
      <c r="D53" s="993"/>
      <c r="E53" s="396" t="s">
        <v>6</v>
      </c>
      <c r="F53" s="507">
        <v>340</v>
      </c>
      <c r="G53" s="919"/>
      <c r="H53" s="161">
        <f>G53*F53</f>
        <v>0</v>
      </c>
    </row>
    <row r="54" spans="1:28" ht="68.25" customHeight="1">
      <c r="A54" s="52">
        <f>A46+1</f>
        <v>48</v>
      </c>
      <c r="B54" s="158" t="s">
        <v>46</v>
      </c>
      <c r="C54" s="601" t="s">
        <v>1336</v>
      </c>
      <c r="D54" s="162" t="s">
        <v>362</v>
      </c>
      <c r="E54" s="407"/>
      <c r="F54" s="159"/>
      <c r="G54" s="917"/>
      <c r="H54" s="159"/>
    </row>
    <row r="55" spans="1:28" ht="63" customHeight="1">
      <c r="A55" s="16"/>
      <c r="B55" s="154"/>
      <c r="C55" s="31" t="s">
        <v>316</v>
      </c>
      <c r="D55" s="31" t="s">
        <v>206</v>
      </c>
      <c r="E55" s="397"/>
      <c r="F55" s="398"/>
      <c r="G55" s="920"/>
      <c r="H55" s="398"/>
    </row>
    <row r="56" spans="1:28" ht="51">
      <c r="A56" s="16"/>
      <c r="B56" s="154"/>
      <c r="C56" s="31" t="s">
        <v>120</v>
      </c>
      <c r="D56" s="31" t="s">
        <v>205</v>
      </c>
      <c r="E56" s="397"/>
      <c r="F56" s="398"/>
      <c r="G56" s="920"/>
      <c r="H56" s="398"/>
    </row>
    <row r="57" spans="1:28" ht="25.5">
      <c r="A57" s="16"/>
      <c r="B57" s="154"/>
      <c r="C57" s="31" t="s">
        <v>121</v>
      </c>
      <c r="D57" s="31" t="s">
        <v>207</v>
      </c>
      <c r="E57" s="397"/>
      <c r="F57" s="398"/>
      <c r="G57" s="920"/>
      <c r="H57" s="398"/>
    </row>
    <row r="58" spans="1:28">
      <c r="A58" s="52"/>
      <c r="B58" s="158"/>
      <c r="C58" s="39" t="s">
        <v>82</v>
      </c>
      <c r="D58" s="399" t="s">
        <v>208</v>
      </c>
      <c r="E58" s="165"/>
      <c r="F58" s="159"/>
      <c r="G58" s="917"/>
      <c r="H58" s="159"/>
    </row>
    <row r="59" spans="1:28" ht="17.100000000000001" customHeight="1">
      <c r="A59" s="55"/>
      <c r="B59" s="160"/>
      <c r="C59" s="995" t="s">
        <v>1329</v>
      </c>
      <c r="D59" s="995"/>
      <c r="E59" s="396" t="s">
        <v>6</v>
      </c>
      <c r="F59" s="507">
        <v>640</v>
      </c>
      <c r="G59" s="919"/>
      <c r="H59" s="161">
        <f>G59*F59</f>
        <v>0</v>
      </c>
    </row>
    <row r="60" spans="1:28" ht="84" customHeight="1">
      <c r="A60" s="52">
        <f>A54+1</f>
        <v>49</v>
      </c>
      <c r="B60" s="154" t="s">
        <v>47</v>
      </c>
      <c r="C60" s="162" t="s">
        <v>363</v>
      </c>
      <c r="D60" s="162" t="s">
        <v>364</v>
      </c>
      <c r="E60" s="165"/>
      <c r="F60" s="159"/>
      <c r="G60" s="917"/>
      <c r="H60" s="159"/>
      <c r="I60" s="44"/>
      <c r="J60" s="20"/>
      <c r="K60" s="20"/>
      <c r="L60" s="20"/>
      <c r="M60" s="20"/>
      <c r="N60" s="20"/>
      <c r="O60" s="20"/>
      <c r="P60" s="20"/>
      <c r="Q60" s="20"/>
      <c r="R60" s="20"/>
      <c r="S60" s="20"/>
      <c r="T60" s="20"/>
      <c r="U60" s="20"/>
      <c r="V60" s="20"/>
      <c r="W60" s="20"/>
      <c r="X60" s="20"/>
      <c r="Y60" s="20"/>
      <c r="Z60" s="20"/>
      <c r="AA60" s="20"/>
      <c r="AB60" s="20"/>
    </row>
    <row r="61" spans="1:28" ht="51">
      <c r="A61" s="52"/>
      <c r="B61" s="158"/>
      <c r="C61" s="42" t="s">
        <v>157</v>
      </c>
      <c r="D61" s="42" t="s">
        <v>238</v>
      </c>
      <c r="E61" s="165"/>
      <c r="F61" s="159"/>
      <c r="G61" s="917"/>
      <c r="H61" s="159"/>
      <c r="I61" s="44"/>
      <c r="J61" s="20"/>
      <c r="K61" s="20"/>
      <c r="L61" s="20"/>
      <c r="M61" s="20"/>
      <c r="N61" s="20"/>
      <c r="O61" s="20"/>
      <c r="P61" s="20"/>
      <c r="Q61" s="20"/>
      <c r="R61" s="20"/>
      <c r="S61" s="20"/>
      <c r="T61" s="20"/>
      <c r="U61" s="20"/>
      <c r="V61" s="20"/>
      <c r="W61" s="20"/>
      <c r="X61" s="20"/>
      <c r="Y61" s="20"/>
      <c r="Z61" s="20"/>
      <c r="AA61" s="20"/>
      <c r="AB61" s="20"/>
    </row>
    <row r="62" spans="1:28">
      <c r="A62" s="52"/>
      <c r="B62" s="158"/>
      <c r="C62" s="39" t="s">
        <v>158</v>
      </c>
      <c r="D62" s="42" t="s">
        <v>239</v>
      </c>
      <c r="E62" s="165"/>
      <c r="F62" s="159"/>
      <c r="G62" s="917"/>
      <c r="H62" s="159"/>
      <c r="I62" s="44"/>
      <c r="J62" s="20"/>
      <c r="K62" s="20"/>
      <c r="L62" s="20"/>
      <c r="M62" s="20"/>
      <c r="N62" s="20"/>
      <c r="O62" s="20"/>
      <c r="P62" s="20"/>
      <c r="Q62" s="20"/>
      <c r="R62" s="20"/>
      <c r="S62" s="20"/>
      <c r="T62" s="20"/>
      <c r="U62" s="20"/>
      <c r="V62" s="20"/>
      <c r="W62" s="20"/>
      <c r="X62" s="20"/>
      <c r="Y62" s="20"/>
      <c r="Z62" s="20"/>
      <c r="AA62" s="20"/>
      <c r="AB62" s="20"/>
    </row>
    <row r="63" spans="1:28" ht="158.25" customHeight="1">
      <c r="A63" s="55"/>
      <c r="B63" s="160"/>
      <c r="C63" s="995" t="s">
        <v>1330</v>
      </c>
      <c r="D63" s="995"/>
      <c r="E63" s="396" t="s">
        <v>6</v>
      </c>
      <c r="F63" s="507">
        <v>830</v>
      </c>
      <c r="G63" s="919">
        <v>0</v>
      </c>
      <c r="H63" s="161">
        <f>G63*F63</f>
        <v>0</v>
      </c>
      <c r="I63" s="44"/>
      <c r="J63" s="20"/>
      <c r="K63" s="20"/>
      <c r="L63" s="20"/>
      <c r="M63" s="20"/>
      <c r="N63" s="20"/>
      <c r="O63" s="20"/>
      <c r="P63" s="20"/>
      <c r="Q63" s="20"/>
      <c r="R63" s="20"/>
      <c r="S63" s="20"/>
      <c r="T63" s="20"/>
      <c r="U63" s="20"/>
      <c r="V63" s="20"/>
      <c r="W63" s="20"/>
      <c r="X63" s="20"/>
      <c r="Y63" s="20"/>
      <c r="Z63" s="20"/>
      <c r="AA63" s="20"/>
      <c r="AB63" s="20"/>
    </row>
    <row r="64" spans="1:28" ht="63.75">
      <c r="A64" s="16">
        <f>A60+1</f>
        <v>50</v>
      </c>
      <c r="B64" s="154" t="s">
        <v>48</v>
      </c>
      <c r="C64" s="410" t="s">
        <v>124</v>
      </c>
      <c r="D64" s="410" t="s">
        <v>209</v>
      </c>
      <c r="E64" s="397"/>
      <c r="F64" s="398"/>
      <c r="G64" s="920"/>
      <c r="H64" s="398"/>
      <c r="I64" s="44"/>
      <c r="J64" s="20"/>
      <c r="K64" s="20"/>
      <c r="L64" s="20"/>
      <c r="M64" s="20"/>
      <c r="N64" s="20"/>
      <c r="O64" s="20"/>
      <c r="P64" s="20"/>
      <c r="Q64" s="20"/>
      <c r="R64" s="20"/>
      <c r="S64" s="20"/>
      <c r="T64" s="20"/>
      <c r="U64" s="20"/>
      <c r="V64" s="20"/>
      <c r="W64" s="20"/>
      <c r="X64" s="20"/>
      <c r="Y64" s="20"/>
      <c r="Z64" s="20"/>
      <c r="AA64" s="20"/>
      <c r="AB64" s="20"/>
    </row>
    <row r="65" spans="1:28" ht="42.95" customHeight="1">
      <c r="A65" s="16"/>
      <c r="B65" s="154"/>
      <c r="C65" s="411" t="s">
        <v>286</v>
      </c>
      <c r="D65" s="31" t="s">
        <v>301</v>
      </c>
      <c r="E65" s="397"/>
      <c r="F65" s="398"/>
      <c r="G65" s="920"/>
      <c r="H65" s="398"/>
      <c r="I65" s="44"/>
      <c r="J65" s="20"/>
      <c r="K65" s="20"/>
      <c r="L65" s="20"/>
      <c r="M65" s="20"/>
      <c r="N65" s="20"/>
      <c r="O65" s="20"/>
      <c r="P65" s="20"/>
      <c r="Q65" s="20"/>
      <c r="R65" s="20"/>
      <c r="S65" s="20"/>
      <c r="T65" s="20"/>
      <c r="U65" s="20"/>
      <c r="V65" s="20"/>
      <c r="W65" s="20"/>
      <c r="X65" s="20"/>
      <c r="Y65" s="20"/>
      <c r="Z65" s="20"/>
      <c r="AA65" s="20"/>
      <c r="AB65" s="20"/>
    </row>
    <row r="66" spans="1:28" s="30" customFormat="1" ht="25.5">
      <c r="A66" s="52"/>
      <c r="B66" s="158"/>
      <c r="C66" s="42" t="s">
        <v>122</v>
      </c>
      <c r="D66" s="42" t="s">
        <v>210</v>
      </c>
      <c r="E66" s="165"/>
      <c r="F66" s="159"/>
      <c r="G66" s="917"/>
      <c r="H66" s="159"/>
      <c r="I66" s="44"/>
      <c r="J66" s="20"/>
      <c r="K66" s="20"/>
      <c r="L66" s="20"/>
      <c r="M66" s="20"/>
      <c r="N66" s="20"/>
      <c r="O66" s="20"/>
      <c r="P66" s="20"/>
      <c r="Q66" s="20"/>
      <c r="R66" s="20"/>
      <c r="S66" s="20"/>
      <c r="T66" s="20"/>
      <c r="U66" s="20"/>
      <c r="V66" s="20"/>
      <c r="W66" s="20"/>
      <c r="X66" s="20"/>
      <c r="Y66" s="20"/>
      <c r="Z66" s="20"/>
      <c r="AA66" s="20"/>
      <c r="AB66" s="20"/>
    </row>
    <row r="67" spans="1:28" s="20" customFormat="1" ht="108" customHeight="1">
      <c r="A67" s="52"/>
      <c r="B67" s="158"/>
      <c r="C67" s="995" t="s">
        <v>1331</v>
      </c>
      <c r="D67" s="995"/>
      <c r="E67" s="456"/>
      <c r="F67" s="159"/>
      <c r="G67" s="917"/>
      <c r="H67" s="159"/>
      <c r="I67" s="44"/>
    </row>
    <row r="68" spans="1:28" s="20" customFormat="1" ht="369" customHeight="1">
      <c r="A68" s="52"/>
      <c r="B68" s="158"/>
      <c r="C68" s="995" t="s">
        <v>1332</v>
      </c>
      <c r="D68" s="995"/>
      <c r="E68" s="456"/>
      <c r="F68" s="159"/>
      <c r="G68" s="917"/>
      <c r="H68" s="159"/>
      <c r="I68" s="44"/>
    </row>
    <row r="69" spans="1:28" s="20" customFormat="1" ht="252" customHeight="1">
      <c r="A69" s="52"/>
      <c r="B69" s="158"/>
      <c r="C69" s="995" t="s">
        <v>1333</v>
      </c>
      <c r="D69" s="995"/>
      <c r="E69" s="457" t="s">
        <v>1</v>
      </c>
      <c r="F69" s="600">
        <v>3983</v>
      </c>
      <c r="G69" s="919"/>
      <c r="H69" s="161">
        <f>G69*F69</f>
        <v>0</v>
      </c>
      <c r="I69" s="44"/>
    </row>
    <row r="70" spans="1:28" ht="54.75" customHeight="1">
      <c r="A70" s="16">
        <f>A64+1</f>
        <v>51</v>
      </c>
      <c r="B70" s="154" t="s">
        <v>49</v>
      </c>
      <c r="C70" s="410" t="s">
        <v>123</v>
      </c>
      <c r="D70" s="410" t="s">
        <v>211</v>
      </c>
      <c r="E70" s="397"/>
      <c r="F70" s="398"/>
      <c r="G70" s="920"/>
      <c r="H70" s="398"/>
      <c r="I70" s="44"/>
      <c r="J70" s="20"/>
      <c r="K70" s="20"/>
      <c r="L70" s="20"/>
      <c r="M70" s="20"/>
      <c r="N70" s="20"/>
      <c r="O70" s="20"/>
      <c r="P70" s="20"/>
      <c r="Q70" s="20"/>
      <c r="R70" s="20"/>
      <c r="S70" s="20"/>
      <c r="T70" s="20"/>
      <c r="U70" s="20"/>
      <c r="V70" s="20"/>
      <c r="W70" s="20"/>
      <c r="X70" s="20"/>
      <c r="Y70" s="20"/>
      <c r="Z70" s="20"/>
      <c r="AA70" s="20"/>
      <c r="AB70" s="20"/>
    </row>
    <row r="71" spans="1:28" ht="68.25" customHeight="1">
      <c r="A71" s="16"/>
      <c r="B71" s="154"/>
      <c r="C71" s="31" t="s">
        <v>302</v>
      </c>
      <c r="D71" s="31" t="s">
        <v>290</v>
      </c>
      <c r="E71" s="397"/>
      <c r="F71" s="398"/>
      <c r="G71" s="920"/>
      <c r="H71" s="398"/>
      <c r="I71" s="44"/>
      <c r="J71" s="20"/>
      <c r="K71" s="20"/>
      <c r="L71" s="20"/>
      <c r="M71" s="20"/>
      <c r="N71" s="20"/>
      <c r="O71" s="20"/>
      <c r="P71" s="20"/>
      <c r="Q71" s="20"/>
      <c r="R71" s="20"/>
      <c r="S71" s="20"/>
      <c r="T71" s="20"/>
      <c r="U71" s="20"/>
      <c r="V71" s="20"/>
      <c r="W71" s="20"/>
      <c r="X71" s="20"/>
      <c r="Y71" s="20"/>
      <c r="Z71" s="20"/>
      <c r="AA71" s="20"/>
      <c r="AB71" s="20"/>
    </row>
    <row r="72" spans="1:28" s="30" customFormat="1" ht="25.5">
      <c r="A72" s="52"/>
      <c r="B72" s="158"/>
      <c r="C72" s="42" t="s">
        <v>122</v>
      </c>
      <c r="D72" s="399" t="s">
        <v>212</v>
      </c>
      <c r="E72" s="165"/>
      <c r="F72" s="159"/>
      <c r="G72" s="917"/>
      <c r="H72" s="159"/>
      <c r="I72" s="44"/>
      <c r="J72" s="20"/>
      <c r="K72" s="20"/>
      <c r="L72" s="20"/>
      <c r="M72" s="20"/>
      <c r="N72" s="20"/>
      <c r="O72" s="20"/>
      <c r="P72" s="20"/>
      <c r="Q72" s="20"/>
      <c r="R72" s="20"/>
      <c r="S72" s="20"/>
      <c r="T72" s="20"/>
      <c r="U72" s="20"/>
      <c r="V72" s="20"/>
      <c r="W72" s="20"/>
      <c r="X72" s="20"/>
      <c r="Y72" s="20"/>
      <c r="Z72" s="20"/>
      <c r="AA72" s="20"/>
      <c r="AB72" s="20"/>
    </row>
    <row r="73" spans="1:28" s="20" customFormat="1" ht="297.95" customHeight="1">
      <c r="A73" s="52"/>
      <c r="B73" s="158"/>
      <c r="C73" s="1020" t="s">
        <v>1334</v>
      </c>
      <c r="D73" s="1020"/>
      <c r="E73" s="165"/>
      <c r="F73" s="159"/>
      <c r="G73" s="917"/>
      <c r="H73" s="159"/>
      <c r="I73" s="44"/>
    </row>
    <row r="74" spans="1:28" s="20" customFormat="1" ht="229.5" customHeight="1">
      <c r="A74" s="52"/>
      <c r="B74" s="158"/>
      <c r="C74" s="1024" t="s">
        <v>1335</v>
      </c>
      <c r="D74" s="1024"/>
      <c r="E74" s="396" t="s">
        <v>1</v>
      </c>
      <c r="F74" s="507">
        <v>3211</v>
      </c>
      <c r="G74" s="919"/>
      <c r="H74" s="161">
        <f>G74*F74</f>
        <v>0</v>
      </c>
      <c r="I74" s="44"/>
    </row>
    <row r="75" spans="1:28" ht="63.75">
      <c r="A75" s="16">
        <f>A70+1</f>
        <v>52</v>
      </c>
      <c r="B75" s="620" t="s">
        <v>50</v>
      </c>
      <c r="C75" s="410" t="s">
        <v>125</v>
      </c>
      <c r="D75" s="412" t="s">
        <v>213</v>
      </c>
      <c r="E75" s="397"/>
      <c r="F75" s="398"/>
      <c r="G75" s="920"/>
      <c r="H75" s="398"/>
      <c r="I75" s="44"/>
      <c r="J75" s="20"/>
      <c r="K75" s="20"/>
      <c r="L75" s="20"/>
      <c r="M75" s="20"/>
      <c r="N75" s="20"/>
      <c r="O75" s="20"/>
      <c r="P75" s="20"/>
      <c r="Q75" s="20"/>
      <c r="R75" s="20"/>
      <c r="S75" s="20"/>
      <c r="T75" s="20"/>
      <c r="U75" s="20"/>
      <c r="V75" s="20"/>
      <c r="W75" s="20"/>
      <c r="X75" s="20"/>
      <c r="Y75" s="20"/>
      <c r="Z75" s="20"/>
      <c r="AA75" s="20"/>
      <c r="AB75" s="20"/>
    </row>
    <row r="76" spans="1:28" ht="51">
      <c r="A76" s="16"/>
      <c r="B76" s="620"/>
      <c r="C76" s="31" t="s">
        <v>373</v>
      </c>
      <c r="D76" s="399" t="s">
        <v>372</v>
      </c>
      <c r="E76" s="413"/>
      <c r="F76" s="414"/>
      <c r="G76" s="920"/>
      <c r="H76" s="414"/>
      <c r="I76" s="44"/>
      <c r="J76" s="20"/>
      <c r="K76" s="20"/>
      <c r="L76" s="20"/>
      <c r="M76" s="20"/>
      <c r="N76" s="20"/>
      <c r="O76" s="20"/>
      <c r="P76" s="20"/>
      <c r="Q76" s="20"/>
      <c r="R76" s="20"/>
      <c r="S76" s="20"/>
      <c r="T76" s="20"/>
      <c r="U76" s="20"/>
      <c r="V76" s="20"/>
      <c r="W76" s="20"/>
      <c r="X76" s="20"/>
      <c r="Y76" s="20"/>
      <c r="Z76" s="20"/>
      <c r="AA76" s="20"/>
      <c r="AB76" s="20"/>
    </row>
    <row r="77" spans="1:28" ht="25.5">
      <c r="A77" s="16"/>
      <c r="B77" s="620"/>
      <c r="C77" s="31" t="s">
        <v>126</v>
      </c>
      <c r="D77" s="399" t="s">
        <v>214</v>
      </c>
      <c r="E77" s="397"/>
      <c r="F77" s="398"/>
      <c r="G77" s="920"/>
      <c r="H77" s="398"/>
      <c r="I77" s="44"/>
      <c r="J77" s="20"/>
      <c r="K77" s="20"/>
      <c r="L77" s="20"/>
      <c r="M77" s="20"/>
      <c r="N77" s="20"/>
      <c r="O77" s="20"/>
      <c r="P77" s="20"/>
      <c r="Q77" s="20"/>
      <c r="R77" s="20"/>
      <c r="S77" s="20"/>
      <c r="T77" s="20"/>
      <c r="U77" s="20"/>
      <c r="V77" s="20"/>
      <c r="W77" s="20"/>
      <c r="X77" s="20"/>
      <c r="Y77" s="20"/>
      <c r="Z77" s="20"/>
      <c r="AA77" s="20"/>
      <c r="AB77" s="20"/>
    </row>
    <row r="78" spans="1:28" ht="25.5">
      <c r="A78" s="16"/>
      <c r="B78" s="620"/>
      <c r="C78" s="53" t="s">
        <v>365</v>
      </c>
      <c r="D78" s="411" t="s">
        <v>366</v>
      </c>
      <c r="E78" s="397"/>
      <c r="F78" s="398"/>
      <c r="G78" s="920"/>
      <c r="H78" s="398"/>
      <c r="I78" s="44"/>
      <c r="J78" s="20"/>
      <c r="K78" s="20"/>
      <c r="L78" s="20"/>
      <c r="M78" s="20"/>
      <c r="N78" s="20"/>
      <c r="O78" s="20"/>
      <c r="P78" s="20"/>
      <c r="Q78" s="20"/>
      <c r="R78" s="20"/>
      <c r="S78" s="20"/>
      <c r="T78" s="20"/>
      <c r="U78" s="20"/>
      <c r="V78" s="20"/>
      <c r="W78" s="20"/>
      <c r="X78" s="20"/>
      <c r="Y78" s="20"/>
      <c r="Z78" s="20"/>
      <c r="AA78" s="20"/>
      <c r="AB78" s="20"/>
    </row>
    <row r="79" spans="1:28" ht="25.5">
      <c r="A79" s="52"/>
      <c r="B79" s="621"/>
      <c r="C79" s="39" t="s">
        <v>81</v>
      </c>
      <c r="D79" s="42" t="s">
        <v>216</v>
      </c>
      <c r="E79" s="165"/>
      <c r="F79" s="159"/>
      <c r="G79" s="917"/>
      <c r="H79" s="159"/>
      <c r="I79" s="44"/>
      <c r="J79" s="20"/>
      <c r="K79" s="20"/>
      <c r="L79" s="20"/>
      <c r="M79" s="20"/>
      <c r="N79" s="20"/>
      <c r="O79" s="20"/>
      <c r="P79" s="20"/>
      <c r="Q79" s="20"/>
      <c r="R79" s="20"/>
      <c r="S79" s="20"/>
      <c r="T79" s="20"/>
      <c r="U79" s="20"/>
      <c r="V79" s="20"/>
      <c r="W79" s="20"/>
      <c r="X79" s="20"/>
      <c r="Y79" s="20"/>
      <c r="Z79" s="20"/>
      <c r="AA79" s="20"/>
      <c r="AB79" s="20"/>
    </row>
    <row r="80" spans="1:28" ht="409.5" customHeight="1">
      <c r="A80" s="55"/>
      <c r="B80" s="622"/>
      <c r="C80" s="1021" t="s">
        <v>1340</v>
      </c>
      <c r="D80" s="1021"/>
      <c r="E80" s="396" t="s">
        <v>1</v>
      </c>
      <c r="F80" s="161">
        <v>435</v>
      </c>
      <c r="G80" s="919"/>
      <c r="H80" s="161">
        <f>G80*F80</f>
        <v>0</v>
      </c>
      <c r="I80" s="44"/>
      <c r="J80" s="20"/>
      <c r="K80" s="20"/>
      <c r="L80" s="20"/>
      <c r="M80" s="20"/>
      <c r="N80" s="20"/>
      <c r="O80" s="20"/>
      <c r="P80" s="20"/>
      <c r="Q80" s="20"/>
      <c r="R80" s="20"/>
      <c r="S80" s="20"/>
      <c r="T80" s="20"/>
      <c r="U80" s="20"/>
      <c r="V80" s="20"/>
      <c r="W80" s="20"/>
      <c r="X80" s="20"/>
      <c r="Y80" s="20"/>
      <c r="Z80" s="20"/>
      <c r="AA80" s="20"/>
      <c r="AB80" s="20"/>
    </row>
    <row r="81" spans="1:28" ht="51" customHeight="1">
      <c r="A81" s="16">
        <f>A75+1</f>
        <v>53</v>
      </c>
      <c r="B81" s="154" t="s">
        <v>68</v>
      </c>
      <c r="C81" s="410" t="s">
        <v>125</v>
      </c>
      <c r="D81" s="410" t="s">
        <v>213</v>
      </c>
      <c r="E81" s="397"/>
      <c r="F81" s="398"/>
      <c r="G81" s="920"/>
      <c r="H81" s="398"/>
      <c r="I81" s="44"/>
      <c r="J81" s="20"/>
      <c r="K81" s="20"/>
      <c r="L81" s="20"/>
      <c r="M81" s="20"/>
      <c r="N81" s="20"/>
      <c r="O81" s="20"/>
      <c r="P81" s="20"/>
      <c r="Q81" s="20"/>
      <c r="R81" s="20"/>
      <c r="S81" s="20"/>
      <c r="T81" s="20"/>
      <c r="U81" s="20"/>
      <c r="V81" s="20"/>
      <c r="W81" s="20"/>
      <c r="X81" s="20"/>
      <c r="Y81" s="20"/>
      <c r="Z81" s="20"/>
      <c r="AA81" s="20"/>
      <c r="AB81" s="20"/>
    </row>
    <row r="82" spans="1:28" ht="63.75">
      <c r="A82" s="16"/>
      <c r="B82" s="154"/>
      <c r="C82" s="31" t="s">
        <v>368</v>
      </c>
      <c r="D82" s="31" t="s">
        <v>371</v>
      </c>
      <c r="E82" s="397"/>
      <c r="F82" s="398"/>
      <c r="G82" s="920"/>
      <c r="H82" s="398"/>
    </row>
    <row r="83" spans="1:28" ht="25.5">
      <c r="A83" s="16"/>
      <c r="B83" s="154"/>
      <c r="C83" s="31" t="s">
        <v>126</v>
      </c>
      <c r="D83" s="31" t="s">
        <v>214</v>
      </c>
      <c r="E83" s="397"/>
      <c r="F83" s="398"/>
      <c r="G83" s="920"/>
      <c r="H83" s="398"/>
    </row>
    <row r="84" spans="1:28" ht="25.5">
      <c r="A84" s="16"/>
      <c r="B84" s="154"/>
      <c r="C84" s="53" t="s">
        <v>367</v>
      </c>
      <c r="D84" s="411" t="s">
        <v>366</v>
      </c>
      <c r="E84" s="397"/>
      <c r="F84" s="398"/>
      <c r="G84" s="920"/>
      <c r="H84" s="398"/>
    </row>
    <row r="85" spans="1:28" ht="25.5">
      <c r="A85" s="52"/>
      <c r="B85" s="158"/>
      <c r="C85" s="39" t="s">
        <v>81</v>
      </c>
      <c r="D85" s="42" t="s">
        <v>216</v>
      </c>
      <c r="E85" s="165"/>
      <c r="F85" s="159"/>
      <c r="G85" s="917"/>
      <c r="H85" s="159"/>
    </row>
    <row r="86" spans="1:28" ht="234.75" customHeight="1">
      <c r="A86" s="55"/>
      <c r="B86" s="160"/>
      <c r="C86" s="1017" t="s">
        <v>1342</v>
      </c>
      <c r="D86" s="1017"/>
      <c r="E86" s="396" t="s">
        <v>1</v>
      </c>
      <c r="F86" s="161">
        <v>3570</v>
      </c>
      <c r="G86" s="919"/>
      <c r="H86" s="161">
        <f>G86*F86</f>
        <v>0</v>
      </c>
    </row>
    <row r="87" spans="1:28" ht="63.75">
      <c r="A87" s="16">
        <f>A81+1</f>
        <v>54</v>
      </c>
      <c r="B87" s="154" t="s">
        <v>75</v>
      </c>
      <c r="C87" s="410" t="s">
        <v>125</v>
      </c>
      <c r="D87" s="410" t="s">
        <v>213</v>
      </c>
      <c r="E87" s="415"/>
      <c r="F87" s="398"/>
      <c r="G87" s="920"/>
      <c r="H87" s="398"/>
    </row>
    <row r="88" spans="1:28" ht="63.75">
      <c r="A88" s="16"/>
      <c r="B88" s="154"/>
      <c r="C88" s="411" t="s">
        <v>369</v>
      </c>
      <c r="D88" s="31" t="s">
        <v>370</v>
      </c>
      <c r="E88" s="415"/>
      <c r="F88" s="398"/>
      <c r="G88" s="920"/>
      <c r="H88" s="398"/>
    </row>
    <row r="89" spans="1:28" ht="25.5">
      <c r="A89" s="16"/>
      <c r="B89" s="154"/>
      <c r="C89" s="411" t="s">
        <v>126</v>
      </c>
      <c r="D89" s="411" t="s">
        <v>214</v>
      </c>
      <c r="E89" s="415"/>
      <c r="F89" s="398"/>
      <c r="G89" s="920"/>
      <c r="H89" s="398"/>
    </row>
    <row r="90" spans="1:28" ht="25.5">
      <c r="A90" s="52"/>
      <c r="B90" s="158"/>
      <c r="C90" s="181" t="s">
        <v>365</v>
      </c>
      <c r="D90" s="43" t="s">
        <v>366</v>
      </c>
      <c r="E90" s="39"/>
      <c r="F90" s="159"/>
      <c r="G90" s="917"/>
      <c r="H90" s="159"/>
    </row>
    <row r="91" spans="1:28" ht="43.5" customHeight="1">
      <c r="A91" s="52"/>
      <c r="B91" s="158"/>
      <c r="C91" s="43" t="s">
        <v>128</v>
      </c>
      <c r="D91" s="42" t="s">
        <v>215</v>
      </c>
      <c r="E91" s="39"/>
      <c r="F91" s="159"/>
      <c r="G91" s="917"/>
      <c r="H91" s="159"/>
    </row>
    <row r="92" spans="1:28" ht="25.5">
      <c r="A92" s="52"/>
      <c r="B92" s="158"/>
      <c r="C92" s="39" t="s">
        <v>81</v>
      </c>
      <c r="D92" s="42" t="s">
        <v>216</v>
      </c>
      <c r="E92" s="165"/>
      <c r="F92" s="159"/>
      <c r="G92" s="917"/>
      <c r="H92" s="159"/>
    </row>
    <row r="93" spans="1:28" ht="46.5" customHeight="1">
      <c r="A93" s="55"/>
      <c r="B93" s="160"/>
      <c r="C93" s="1022" t="s">
        <v>1341</v>
      </c>
      <c r="D93" s="1023"/>
      <c r="E93" s="396" t="s">
        <v>1</v>
      </c>
      <c r="F93" s="161">
        <v>340</v>
      </c>
      <c r="G93" s="919"/>
      <c r="H93" s="161">
        <f>G93*F93</f>
        <v>0</v>
      </c>
    </row>
    <row r="94" spans="1:28" ht="63.75">
      <c r="A94" s="16">
        <f>A87+1</f>
        <v>55</v>
      </c>
      <c r="B94" s="154" t="s">
        <v>153</v>
      </c>
      <c r="C94" s="410" t="s">
        <v>125</v>
      </c>
      <c r="D94" s="410" t="s">
        <v>213</v>
      </c>
      <c r="E94" s="415"/>
      <c r="F94" s="398"/>
      <c r="G94" s="920"/>
      <c r="H94" s="398"/>
    </row>
    <row r="95" spans="1:28" ht="75">
      <c r="A95" s="16"/>
      <c r="B95" s="154"/>
      <c r="C95" s="599" t="s">
        <v>1544</v>
      </c>
      <c r="D95" s="411" t="s">
        <v>1223</v>
      </c>
      <c r="E95" s="415"/>
      <c r="F95" s="398"/>
      <c r="G95" s="920"/>
      <c r="H95" s="398"/>
    </row>
    <row r="96" spans="1:28" ht="25.5">
      <c r="A96" s="16"/>
      <c r="B96" s="154"/>
      <c r="C96" s="411" t="s">
        <v>126</v>
      </c>
      <c r="D96" s="411" t="s">
        <v>214</v>
      </c>
      <c r="E96" s="415"/>
      <c r="F96" s="398"/>
      <c r="G96" s="920"/>
      <c r="H96" s="398"/>
    </row>
    <row r="97" spans="1:8" ht="25.5">
      <c r="A97" s="16"/>
      <c r="B97" s="154"/>
      <c r="C97" s="53" t="s">
        <v>374</v>
      </c>
      <c r="D97" s="411" t="s">
        <v>375</v>
      </c>
      <c r="E97" s="415"/>
      <c r="F97" s="398"/>
      <c r="G97" s="920"/>
      <c r="H97" s="398"/>
    </row>
    <row r="98" spans="1:8" ht="27" customHeight="1">
      <c r="A98" s="16"/>
      <c r="B98" s="154"/>
      <c r="C98" s="411" t="s">
        <v>128</v>
      </c>
      <c r="D98" s="411" t="s">
        <v>215</v>
      </c>
      <c r="E98" s="415"/>
      <c r="F98" s="398"/>
      <c r="G98" s="920"/>
      <c r="H98" s="398"/>
    </row>
    <row r="99" spans="1:8" ht="25.5">
      <c r="A99" s="52"/>
      <c r="B99" s="158"/>
      <c r="C99" s="39" t="s">
        <v>81</v>
      </c>
      <c r="D99" s="42" t="s">
        <v>216</v>
      </c>
      <c r="E99" s="165"/>
      <c r="F99" s="159"/>
      <c r="G99" s="917"/>
      <c r="H99" s="159"/>
    </row>
    <row r="100" spans="1:8" ht="74.25" customHeight="1">
      <c r="A100" s="55"/>
      <c r="B100" s="160"/>
      <c r="C100" s="1017" t="s">
        <v>1343</v>
      </c>
      <c r="D100" s="1017"/>
      <c r="E100" s="396" t="s">
        <v>1</v>
      </c>
      <c r="F100" s="161">
        <v>772</v>
      </c>
      <c r="G100" s="919"/>
      <c r="H100" s="161">
        <f>G100*F100</f>
        <v>0</v>
      </c>
    </row>
    <row r="101" spans="1:8" ht="63.75">
      <c r="A101" s="16">
        <f>A94+1</f>
        <v>56</v>
      </c>
      <c r="B101" s="154" t="s">
        <v>159</v>
      </c>
      <c r="C101" s="410" t="s">
        <v>125</v>
      </c>
      <c r="D101" s="410" t="s">
        <v>213</v>
      </c>
      <c r="E101" s="416"/>
      <c r="F101" s="398"/>
      <c r="G101" s="920"/>
      <c r="H101" s="398"/>
    </row>
    <row r="102" spans="1:8" ht="63.75">
      <c r="A102" s="16"/>
      <c r="B102" s="154"/>
      <c r="C102" s="411" t="s">
        <v>377</v>
      </c>
      <c r="D102" s="31" t="s">
        <v>376</v>
      </c>
      <c r="E102" s="416"/>
      <c r="F102" s="398"/>
      <c r="G102" s="920"/>
      <c r="H102" s="398"/>
    </row>
    <row r="103" spans="1:8" ht="25.5">
      <c r="A103" s="16"/>
      <c r="B103" s="154"/>
      <c r="C103" s="31" t="s">
        <v>126</v>
      </c>
      <c r="D103" s="31" t="s">
        <v>214</v>
      </c>
      <c r="E103" s="416"/>
      <c r="F103" s="398"/>
      <c r="G103" s="920"/>
      <c r="H103" s="398"/>
    </row>
    <row r="104" spans="1:8" ht="27" customHeight="1">
      <c r="A104" s="52"/>
      <c r="B104" s="158"/>
      <c r="C104" s="43" t="s">
        <v>128</v>
      </c>
      <c r="D104" s="42" t="s">
        <v>215</v>
      </c>
      <c r="E104" s="165"/>
      <c r="F104" s="159"/>
      <c r="G104" s="917"/>
      <c r="H104" s="159"/>
    </row>
    <row r="105" spans="1:8" ht="25.5">
      <c r="A105" s="52"/>
      <c r="B105" s="158"/>
      <c r="C105" s="39" t="s">
        <v>81</v>
      </c>
      <c r="D105" s="42" t="s">
        <v>216</v>
      </c>
      <c r="E105" s="165"/>
      <c r="F105" s="159"/>
      <c r="G105" s="917"/>
      <c r="H105" s="159"/>
    </row>
    <row r="106" spans="1:8" ht="38.1" customHeight="1">
      <c r="A106" s="55"/>
      <c r="B106" s="160"/>
      <c r="C106" s="1017" t="s">
        <v>1344</v>
      </c>
      <c r="D106" s="1017"/>
      <c r="E106" s="458" t="s">
        <v>1</v>
      </c>
      <c r="F106" s="459">
        <v>171</v>
      </c>
      <c r="G106" s="922"/>
      <c r="H106" s="161">
        <f>G106*F106</f>
        <v>0</v>
      </c>
    </row>
    <row r="107" spans="1:8" ht="38.25">
      <c r="A107" s="16">
        <f>A101+1</f>
        <v>57</v>
      </c>
      <c r="B107" s="154" t="s">
        <v>281</v>
      </c>
      <c r="C107" s="410" t="s">
        <v>127</v>
      </c>
      <c r="D107" s="410" t="s">
        <v>217</v>
      </c>
      <c r="E107" s="416"/>
      <c r="F107" s="398"/>
      <c r="G107" s="920"/>
      <c r="H107" s="398"/>
    </row>
    <row r="108" spans="1:8" ht="63.75">
      <c r="A108" s="16"/>
      <c r="B108" s="154"/>
      <c r="C108" s="31" t="s">
        <v>378</v>
      </c>
      <c r="D108" s="31" t="s">
        <v>379</v>
      </c>
      <c r="E108" s="416"/>
      <c r="F108" s="398"/>
      <c r="G108" s="920"/>
      <c r="H108" s="398"/>
    </row>
    <row r="109" spans="1:8" ht="25.5">
      <c r="A109" s="16"/>
      <c r="B109" s="154"/>
      <c r="C109" s="31" t="s">
        <v>126</v>
      </c>
      <c r="D109" s="31" t="s">
        <v>214</v>
      </c>
      <c r="E109" s="416"/>
      <c r="F109" s="398"/>
      <c r="G109" s="920"/>
      <c r="H109" s="398"/>
    </row>
    <row r="110" spans="1:8" ht="51">
      <c r="A110" s="52"/>
      <c r="B110" s="158"/>
      <c r="C110" s="42" t="s">
        <v>303</v>
      </c>
      <c r="D110" s="42" t="s">
        <v>240</v>
      </c>
      <c r="E110" s="165"/>
      <c r="F110" s="159"/>
      <c r="G110" s="917"/>
      <c r="H110" s="159"/>
    </row>
    <row r="111" spans="1:8" ht="25.5">
      <c r="A111" s="52"/>
      <c r="B111" s="158"/>
      <c r="C111" s="39" t="s">
        <v>67</v>
      </c>
      <c r="D111" s="42" t="s">
        <v>216</v>
      </c>
      <c r="E111" s="165"/>
      <c r="F111" s="159"/>
      <c r="G111" s="917"/>
      <c r="H111" s="159"/>
    </row>
    <row r="112" spans="1:8" ht="24" customHeight="1">
      <c r="A112" s="55"/>
      <c r="B112" s="160"/>
      <c r="C112" s="1018" t="s">
        <v>1345</v>
      </c>
      <c r="D112" s="1018"/>
      <c r="E112" s="165" t="s">
        <v>1</v>
      </c>
      <c r="F112" s="159">
        <v>725</v>
      </c>
      <c r="G112" s="917">
        <v>0</v>
      </c>
      <c r="H112" s="159">
        <f>G112*F112</f>
        <v>0</v>
      </c>
    </row>
    <row r="113" spans="1:9">
      <c r="A113" s="417"/>
      <c r="B113" s="418"/>
      <c r="C113" s="419"/>
      <c r="D113" s="166"/>
      <c r="E113" s="420"/>
      <c r="F113" s="421"/>
      <c r="G113" s="150"/>
      <c r="H113" s="421"/>
    </row>
    <row r="114" spans="1:9" s="130" customFormat="1" ht="24" customHeight="1">
      <c r="A114" s="144"/>
      <c r="B114" s="168" t="str">
        <f>B4</f>
        <v>05</v>
      </c>
      <c r="C114" s="144" t="str">
        <f>C4</f>
        <v>ZIDARSKI  RADOVI / MASONRY</v>
      </c>
      <c r="D114" s="144"/>
      <c r="E114" s="144"/>
      <c r="F114" s="146"/>
      <c r="G114" s="120" t="str">
        <f>'4.Armirački'!G13</f>
        <v>TOTAL</v>
      </c>
      <c r="H114" s="148">
        <f>SUM(H12:H112)</f>
        <v>0</v>
      </c>
      <c r="I114" s="129"/>
    </row>
  </sheetData>
  <sheetProtection password="CC39" sheet="1" objects="1" scenarios="1"/>
  <mergeCells count="35">
    <mergeCell ref="C74:D74"/>
    <mergeCell ref="C26:D26"/>
    <mergeCell ref="C29:D29"/>
    <mergeCell ref="C39:D39"/>
    <mergeCell ref="C106:D106"/>
    <mergeCell ref="C112:D112"/>
    <mergeCell ref="C31:D31"/>
    <mergeCell ref="C33:D33"/>
    <mergeCell ref="C67:D67"/>
    <mergeCell ref="C68:D68"/>
    <mergeCell ref="C69:D69"/>
    <mergeCell ref="C42:D42"/>
    <mergeCell ref="C53:D53"/>
    <mergeCell ref="C59:D59"/>
    <mergeCell ref="C63:D63"/>
    <mergeCell ref="C73:D73"/>
    <mergeCell ref="C80:D80"/>
    <mergeCell ref="C86:D86"/>
    <mergeCell ref="C93:D93"/>
    <mergeCell ref="C100:D100"/>
    <mergeCell ref="C11:D11"/>
    <mergeCell ref="C12:D12"/>
    <mergeCell ref="C16:D16"/>
    <mergeCell ref="C17:D17"/>
    <mergeCell ref="C23:D23"/>
    <mergeCell ref="C18:D18"/>
    <mergeCell ref="C22:D22"/>
    <mergeCell ref="C19:D19"/>
    <mergeCell ref="C20:D20"/>
    <mergeCell ref="C21:D21"/>
    <mergeCell ref="A1:B1"/>
    <mergeCell ref="C1:H1"/>
    <mergeCell ref="C8:D8"/>
    <mergeCell ref="C9:D9"/>
    <mergeCell ref="C10:D10"/>
  </mergeCells>
  <phoneticPr fontId="36" type="noConversion"/>
  <printOptions horizontalCentered="1"/>
  <pageMargins left="0.39370078740157483" right="0.39370078740157483" top="0.98425196850393704" bottom="0.59055118110236227" header="0.11811023622047245" footer="0.31496062992125984"/>
  <pageSetup paperSize="9" orientation="landscape" r:id="rId1"/>
  <headerFooter>
    <oddFooter>&amp;L&amp;"Calibri,Regular"&amp;K000000&amp;F&amp;C&amp;A&amp;R&amp;"Calibri,Regular"&amp;K000000&amp;P</oddFooter>
  </headerFooter>
  <rowBreaks count="4" manualBreakCount="4">
    <brk id="33" max="16383" man="1"/>
    <brk id="42" max="16383" man="1"/>
    <brk id="59" max="16383" man="1"/>
    <brk id="93" max="16383" man="1"/>
  </rowBreaks>
</worksheet>
</file>

<file path=xl/worksheets/sheet7.xml><?xml version="1.0" encoding="utf-8"?>
<worksheet xmlns="http://schemas.openxmlformats.org/spreadsheetml/2006/main" xmlns:r="http://schemas.openxmlformats.org/officeDocument/2006/relationships">
  <dimension ref="A1:AF25"/>
  <sheetViews>
    <sheetView showZeros="0" zoomScaleNormal="100" zoomScaleSheetLayoutView="110" zoomScalePageLayoutView="125" workbookViewId="0">
      <selection activeCell="D2" sqref="D2"/>
    </sheetView>
  </sheetViews>
  <sheetFormatPr defaultColWidth="8.85546875" defaultRowHeight="12.75"/>
  <cols>
    <col min="1" max="1" width="5.42578125" style="17" customWidth="1"/>
    <col min="2" max="2" width="8.7109375" style="126" customWidth="1"/>
    <col min="3" max="4" width="42.85546875" style="59" customWidth="1"/>
    <col min="5" max="5" width="5.7109375" style="17" customWidth="1"/>
    <col min="6" max="6" width="9.85546875" style="104" customWidth="1"/>
    <col min="7" max="7" width="10.140625" style="122" customWidth="1"/>
    <col min="8" max="8" width="12.5703125" style="104" customWidth="1"/>
    <col min="9" max="9" width="2.140625" style="17" customWidth="1"/>
    <col min="10" max="10" width="40" style="17" customWidth="1"/>
    <col min="11" max="11" width="31.140625" style="17" customWidth="1"/>
    <col min="12" max="16384" width="8.85546875" style="17"/>
  </cols>
  <sheetData>
    <row r="1" spans="1:32" s="61" customFormat="1" ht="36.75" customHeight="1">
      <c r="A1" s="982" t="s">
        <v>327</v>
      </c>
      <c r="B1" s="982"/>
      <c r="C1" s="984" t="s">
        <v>1220</v>
      </c>
      <c r="D1" s="985"/>
      <c r="E1" s="985"/>
      <c r="F1" s="985"/>
      <c r="G1" s="985"/>
      <c r="H1" s="985"/>
      <c r="I1" s="60"/>
    </row>
    <row r="2" spans="1:32" s="61" customFormat="1" ht="6.75" customHeight="1">
      <c r="A2" s="62"/>
      <c r="B2" s="63"/>
      <c r="C2" s="64"/>
      <c r="D2" s="64"/>
      <c r="E2" s="65"/>
      <c r="F2" s="105"/>
      <c r="G2" s="106"/>
      <c r="H2" s="106"/>
    </row>
    <row r="3" spans="1:32" s="69" customFormat="1" ht="21.75" customHeight="1">
      <c r="A3" s="66"/>
      <c r="B3" s="75"/>
      <c r="C3" s="153" t="s">
        <v>330</v>
      </c>
      <c r="D3" s="152"/>
      <c r="E3" s="66"/>
      <c r="F3" s="107"/>
      <c r="G3" s="108"/>
      <c r="H3" s="108"/>
    </row>
    <row r="4" spans="1:32" s="72" customFormat="1" ht="18" customHeight="1">
      <c r="A4" s="70"/>
      <c r="B4" s="75" t="s">
        <v>383</v>
      </c>
      <c r="C4" s="184" t="s">
        <v>382</v>
      </c>
      <c r="D4" s="152"/>
      <c r="E4" s="71"/>
      <c r="F4" s="109"/>
      <c r="G4" s="110"/>
      <c r="H4" s="110"/>
    </row>
    <row r="5" spans="1:32" s="72" customFormat="1" ht="21" customHeight="1">
      <c r="A5" s="77" t="s">
        <v>334</v>
      </c>
      <c r="B5" s="183" t="s">
        <v>335</v>
      </c>
      <c r="C5" s="80" t="s">
        <v>88</v>
      </c>
      <c r="D5" s="80" t="s">
        <v>337</v>
      </c>
      <c r="E5" s="79" t="s">
        <v>336</v>
      </c>
      <c r="F5" s="111" t="s">
        <v>1651</v>
      </c>
      <c r="G5" s="389" t="s">
        <v>1650</v>
      </c>
      <c r="H5" s="389" t="s">
        <v>1649</v>
      </c>
      <c r="I5" s="81"/>
    </row>
    <row r="6" spans="1:32" ht="69" customHeight="1">
      <c r="A6" s="15">
        <f>'5.Zidarski'!A107+1</f>
        <v>58</v>
      </c>
      <c r="B6" s="123" t="s">
        <v>51</v>
      </c>
      <c r="C6" s="185" t="s">
        <v>384</v>
      </c>
      <c r="D6" s="185" t="s">
        <v>385</v>
      </c>
      <c r="E6" s="19"/>
      <c r="F6" s="102"/>
      <c r="G6" s="131"/>
      <c r="H6" s="102"/>
    </row>
    <row r="7" spans="1:32" ht="61.5" customHeight="1">
      <c r="A7" s="35"/>
      <c r="B7" s="133"/>
      <c r="C7" s="41" t="s">
        <v>129</v>
      </c>
      <c r="D7" s="41" t="s">
        <v>218</v>
      </c>
      <c r="E7" s="37"/>
      <c r="F7" s="103"/>
      <c r="G7" s="134"/>
      <c r="H7" s="103"/>
    </row>
    <row r="8" spans="1:32" ht="19.5" customHeight="1">
      <c r="A8" s="35"/>
      <c r="B8" s="133"/>
      <c r="C8" s="41" t="s">
        <v>80</v>
      </c>
      <c r="D8" s="41" t="s">
        <v>219</v>
      </c>
      <c r="E8" s="35"/>
      <c r="F8" s="103"/>
      <c r="G8" s="134"/>
      <c r="H8" s="103"/>
    </row>
    <row r="9" spans="1:32" ht="288" customHeight="1">
      <c r="A9" s="47"/>
      <c r="B9" s="135"/>
      <c r="C9" s="1017" t="s">
        <v>1346</v>
      </c>
      <c r="D9" s="1017"/>
      <c r="E9" s="623" t="s">
        <v>1</v>
      </c>
      <c r="F9" s="156">
        <v>620</v>
      </c>
      <c r="G9" s="923"/>
      <c r="H9" s="156">
        <f>G9*F9</f>
        <v>0</v>
      </c>
    </row>
    <row r="10" spans="1:32" ht="51">
      <c r="A10" s="52">
        <f>A6+1</f>
        <v>59</v>
      </c>
      <c r="B10" s="158" t="s">
        <v>52</v>
      </c>
      <c r="C10" s="177" t="s">
        <v>388</v>
      </c>
      <c r="D10" s="177" t="s">
        <v>389</v>
      </c>
      <c r="E10" s="37"/>
      <c r="F10" s="103"/>
      <c r="G10" s="924"/>
      <c r="H10" s="103"/>
    </row>
    <row r="11" spans="1:32" ht="63.75">
      <c r="A11" s="52"/>
      <c r="B11" s="158"/>
      <c r="C11" s="43" t="s">
        <v>386</v>
      </c>
      <c r="D11" s="43" t="s">
        <v>318</v>
      </c>
      <c r="E11" s="37"/>
      <c r="F11" s="103"/>
      <c r="G11" s="924"/>
      <c r="H11" s="103"/>
      <c r="J11" s="46"/>
    </row>
    <row r="12" spans="1:32" ht="25.5">
      <c r="A12" s="52"/>
      <c r="B12" s="158"/>
      <c r="C12" s="43" t="s">
        <v>387</v>
      </c>
      <c r="D12" s="43" t="s">
        <v>220</v>
      </c>
      <c r="E12" s="37"/>
      <c r="F12" s="103"/>
      <c r="G12" s="924"/>
      <c r="H12" s="103"/>
      <c r="J12" s="46"/>
    </row>
    <row r="13" spans="1:32" s="30" customFormat="1" ht="27.95" customHeight="1">
      <c r="A13" s="52"/>
      <c r="B13" s="158"/>
      <c r="C13" s="43" t="s">
        <v>130</v>
      </c>
      <c r="D13" s="43" t="s">
        <v>221</v>
      </c>
      <c r="E13" s="38"/>
      <c r="F13" s="103"/>
      <c r="G13" s="917"/>
      <c r="H13" s="103"/>
      <c r="I13" s="44"/>
      <c r="J13" s="51"/>
      <c r="K13" s="20"/>
      <c r="L13" s="20"/>
      <c r="M13" s="20"/>
      <c r="N13" s="20"/>
      <c r="O13" s="20"/>
      <c r="P13" s="20"/>
      <c r="Q13" s="20"/>
      <c r="R13" s="20"/>
      <c r="S13" s="20"/>
      <c r="T13" s="20"/>
      <c r="U13" s="20"/>
      <c r="V13" s="20"/>
      <c r="W13" s="20"/>
      <c r="X13" s="20"/>
      <c r="Y13" s="20"/>
      <c r="Z13" s="20"/>
      <c r="AA13" s="20"/>
      <c r="AB13" s="20"/>
      <c r="AC13" s="20"/>
      <c r="AD13" s="20"/>
      <c r="AE13" s="20"/>
      <c r="AF13" s="20"/>
    </row>
    <row r="14" spans="1:32" s="20" customFormat="1" ht="22.5" customHeight="1">
      <c r="A14" s="55"/>
      <c r="B14" s="160"/>
      <c r="C14" s="1028" t="s">
        <v>1347</v>
      </c>
      <c r="D14" s="1028"/>
      <c r="E14" s="624" t="s">
        <v>1</v>
      </c>
      <c r="F14" s="625">
        <v>18</v>
      </c>
      <c r="G14" s="925"/>
      <c r="H14" s="156">
        <f>G14*F14</f>
        <v>0</v>
      </c>
      <c r="I14" s="44"/>
      <c r="J14" s="51"/>
    </row>
    <row r="15" spans="1:32" ht="63.75">
      <c r="A15" s="35">
        <f>A10+1</f>
        <v>60</v>
      </c>
      <c r="B15" s="133" t="s">
        <v>53</v>
      </c>
      <c r="C15" s="188" t="s">
        <v>390</v>
      </c>
      <c r="D15" s="189" t="s">
        <v>391</v>
      </c>
      <c r="E15" s="37"/>
      <c r="F15" s="195"/>
      <c r="G15" s="924"/>
      <c r="H15" s="103"/>
      <c r="I15" s="44"/>
      <c r="J15" s="20"/>
      <c r="K15" s="20"/>
      <c r="L15" s="20"/>
      <c r="M15" s="20"/>
      <c r="N15" s="20"/>
      <c r="O15" s="20"/>
      <c r="P15" s="20"/>
      <c r="Q15" s="20"/>
      <c r="R15" s="20"/>
      <c r="S15" s="20"/>
      <c r="T15" s="20"/>
      <c r="U15" s="20"/>
      <c r="V15" s="20"/>
      <c r="W15" s="20"/>
      <c r="X15" s="20"/>
      <c r="Y15" s="20"/>
      <c r="Z15" s="20"/>
      <c r="AA15" s="20"/>
      <c r="AB15" s="20"/>
      <c r="AC15" s="20"/>
      <c r="AD15" s="20"/>
      <c r="AE15" s="20"/>
      <c r="AF15" s="20"/>
    </row>
    <row r="16" spans="1:32" s="33" customFormat="1" ht="38.25">
      <c r="A16" s="40"/>
      <c r="B16" s="158"/>
      <c r="C16" s="41" t="s">
        <v>387</v>
      </c>
      <c r="D16" s="186" t="s">
        <v>289</v>
      </c>
      <c r="E16" s="40"/>
      <c r="F16" s="196"/>
      <c r="G16" s="926"/>
      <c r="H16" s="197"/>
      <c r="I16" s="32"/>
      <c r="J16" s="32"/>
    </row>
    <row r="17" spans="1:10" ht="51">
      <c r="A17" s="35"/>
      <c r="B17" s="133"/>
      <c r="C17" s="49" t="s">
        <v>288</v>
      </c>
      <c r="D17" s="41" t="s">
        <v>222</v>
      </c>
      <c r="E17" s="37"/>
      <c r="F17" s="103"/>
      <c r="G17" s="924"/>
      <c r="H17" s="103"/>
      <c r="J17" s="46"/>
    </row>
    <row r="18" spans="1:10" ht="25.5">
      <c r="A18" s="35"/>
      <c r="B18" s="133"/>
      <c r="C18" s="49" t="s">
        <v>131</v>
      </c>
      <c r="D18" s="41" t="s">
        <v>223</v>
      </c>
      <c r="E18" s="38"/>
      <c r="F18" s="103"/>
      <c r="G18" s="924"/>
      <c r="H18" s="103"/>
    </row>
    <row r="19" spans="1:10" ht="23.25" customHeight="1">
      <c r="A19" s="47"/>
      <c r="B19" s="135"/>
      <c r="C19" s="1027" t="s">
        <v>1348</v>
      </c>
      <c r="D19" s="1027"/>
      <c r="E19" s="626" t="s">
        <v>1</v>
      </c>
      <c r="F19" s="627">
        <v>24</v>
      </c>
      <c r="G19" s="924"/>
      <c r="H19" s="103">
        <f>G19*F19</f>
        <v>0</v>
      </c>
    </row>
    <row r="20" spans="1:10">
      <c r="A20" s="142"/>
      <c r="B20" s="138"/>
      <c r="C20" s="190"/>
      <c r="D20" s="191"/>
      <c r="E20" s="143"/>
      <c r="F20" s="167"/>
      <c r="G20" s="609"/>
      <c r="H20" s="167"/>
    </row>
    <row r="21" spans="1:10" s="194" customFormat="1" ht="26.25" customHeight="1">
      <c r="A21" s="145"/>
      <c r="B21" s="168" t="str">
        <f>B4</f>
        <v>06</v>
      </c>
      <c r="C21" s="192" t="str">
        <f>C4</f>
        <v>TESARSKI RADOVI / WOODWORKING</v>
      </c>
      <c r="D21" s="192"/>
      <c r="E21" s="145"/>
      <c r="F21" s="147"/>
      <c r="G21" s="120" t="s">
        <v>338</v>
      </c>
      <c r="H21" s="147">
        <f>SUM(H9:H19)</f>
        <v>0</v>
      </c>
      <c r="I21" s="193"/>
      <c r="J21" s="193"/>
    </row>
    <row r="22" spans="1:10">
      <c r="A22" s="28"/>
      <c r="B22" s="124"/>
      <c r="C22" s="187"/>
      <c r="D22" s="187"/>
      <c r="E22" s="20"/>
      <c r="F22" s="132"/>
      <c r="G22" s="323"/>
      <c r="H22" s="132"/>
    </row>
    <row r="23" spans="1:10">
      <c r="A23" s="20"/>
      <c r="B23" s="125"/>
      <c r="C23" s="187"/>
      <c r="D23" s="187"/>
    </row>
    <row r="24" spans="1:10">
      <c r="A24" s="20"/>
      <c r="B24" s="125"/>
      <c r="C24" s="187"/>
      <c r="D24" s="187"/>
    </row>
    <row r="25" spans="1:10">
      <c r="H25" s="422"/>
    </row>
  </sheetData>
  <sheetProtection password="CC39" sheet="1" objects="1" scenarios="1"/>
  <mergeCells count="5">
    <mergeCell ref="C19:D19"/>
    <mergeCell ref="A1:B1"/>
    <mergeCell ref="C1:H1"/>
    <mergeCell ref="C9:D9"/>
    <mergeCell ref="C14:D14"/>
  </mergeCells>
  <phoneticPr fontId="36" type="noConversion"/>
  <printOptions horizontalCentered="1"/>
  <pageMargins left="0.39370078740157483" right="0.39370078740157483" top="0.98425196850393704" bottom="0.59055118110236227" header="0.11811023622047245" footer="0.31496062992125984"/>
  <pageSetup paperSize="9" orientation="landscape" r:id="rId1"/>
  <headerFooter>
    <oddFooter>&amp;L&amp;"Calibri,Regular"&amp;K000000&amp;F&amp;C&amp;A&amp;R&amp;"Calibri,Regular"&amp;K000000&amp;P</oddFooter>
  </headerFooter>
</worksheet>
</file>

<file path=xl/worksheets/sheet8.xml><?xml version="1.0" encoding="utf-8"?>
<worksheet xmlns="http://schemas.openxmlformats.org/spreadsheetml/2006/main" xmlns:r="http://schemas.openxmlformats.org/officeDocument/2006/relationships">
  <dimension ref="A1:J181"/>
  <sheetViews>
    <sheetView showZeros="0" zoomScaleNormal="100" zoomScaleSheetLayoutView="100" zoomScalePageLayoutView="125" workbookViewId="0">
      <selection activeCell="D2" sqref="D2"/>
    </sheetView>
  </sheetViews>
  <sheetFormatPr defaultColWidth="8.85546875" defaultRowHeight="12.75"/>
  <cols>
    <col min="1" max="1" width="4.5703125" style="22" customWidth="1"/>
    <col min="2" max="2" width="8.85546875" style="201" customWidth="1"/>
    <col min="3" max="4" width="43" style="667" customWidth="1"/>
    <col min="5" max="5" width="5.7109375" style="22" customWidth="1"/>
    <col min="6" max="6" width="10" style="394" customWidth="1"/>
    <col min="7" max="7" width="9.42578125" style="394" customWidth="1"/>
    <col min="8" max="8" width="13.7109375" style="394" customWidth="1"/>
    <col min="9" max="9" width="2.140625" style="17" customWidth="1"/>
    <col min="10" max="10" width="31.140625" style="17" customWidth="1"/>
    <col min="11" max="16384" width="8.85546875" style="17"/>
  </cols>
  <sheetData>
    <row r="1" spans="1:10" s="61" customFormat="1" ht="43.5" customHeight="1">
      <c r="A1" s="982" t="s">
        <v>327</v>
      </c>
      <c r="B1" s="982"/>
      <c r="C1" s="984" t="s">
        <v>1220</v>
      </c>
      <c r="D1" s="1001"/>
      <c r="E1" s="1001"/>
      <c r="F1" s="1001"/>
      <c r="G1" s="1001"/>
      <c r="H1" s="1001"/>
      <c r="I1" s="182"/>
    </row>
    <row r="2" spans="1:10" s="61" customFormat="1" ht="11.25" customHeight="1">
      <c r="A2" s="369"/>
      <c r="B2" s="370"/>
      <c r="C2" s="655"/>
      <c r="D2" s="655"/>
      <c r="E2" s="372"/>
      <c r="F2" s="373"/>
      <c r="G2" s="374"/>
      <c r="H2" s="374"/>
    </row>
    <row r="3" spans="1:10" s="69" customFormat="1" ht="16.5" customHeight="1">
      <c r="A3" s="375"/>
      <c r="B3" s="376"/>
      <c r="C3" s="656" t="s">
        <v>330</v>
      </c>
      <c r="D3" s="657"/>
      <c r="E3" s="375"/>
      <c r="F3" s="379"/>
      <c r="G3" s="380"/>
      <c r="H3" s="380"/>
    </row>
    <row r="4" spans="1:10" s="72" customFormat="1" ht="15.75" customHeight="1">
      <c r="A4" s="381"/>
      <c r="B4" s="376" t="s">
        <v>481</v>
      </c>
      <c r="C4" s="658" t="s">
        <v>487</v>
      </c>
      <c r="D4" s="657"/>
      <c r="E4" s="382"/>
      <c r="F4" s="383"/>
      <c r="G4" s="384"/>
      <c r="H4" s="384"/>
    </row>
    <row r="6" spans="1:10" s="72" customFormat="1" ht="21" customHeight="1">
      <c r="A6" s="385" t="s">
        <v>334</v>
      </c>
      <c r="B6" s="386" t="s">
        <v>335</v>
      </c>
      <c r="C6" s="659" t="s">
        <v>88</v>
      </c>
      <c r="D6" s="659" t="s">
        <v>337</v>
      </c>
      <c r="E6" s="388" t="s">
        <v>336</v>
      </c>
      <c r="F6" s="111" t="s">
        <v>1651</v>
      </c>
      <c r="G6" s="389" t="s">
        <v>1650</v>
      </c>
      <c r="H6" s="389" t="s">
        <v>1649</v>
      </c>
      <c r="I6" s="81"/>
    </row>
    <row r="7" spans="1:10" ht="63" customHeight="1">
      <c r="A7" s="210">
        <f>'6.Tesarski'!A15+1</f>
        <v>61</v>
      </c>
      <c r="B7" s="211" t="s">
        <v>54</v>
      </c>
      <c r="C7" s="649" t="s">
        <v>406</v>
      </c>
      <c r="D7" s="649" t="s">
        <v>407</v>
      </c>
      <c r="E7" s="212"/>
      <c r="F7" s="213"/>
      <c r="G7" s="213"/>
      <c r="H7" s="213"/>
    </row>
    <row r="8" spans="1:10" ht="44.25" customHeight="1">
      <c r="A8" s="214"/>
      <c r="B8" s="215"/>
      <c r="C8" s="640" t="s">
        <v>408</v>
      </c>
      <c r="D8" s="635" t="s">
        <v>392</v>
      </c>
      <c r="E8" s="216"/>
      <c r="F8" s="217"/>
      <c r="G8" s="217"/>
      <c r="H8" s="217"/>
    </row>
    <row r="9" spans="1:10" s="634" customFormat="1" ht="111.75" customHeight="1">
      <c r="A9" s="628"/>
      <c r="B9" s="629"/>
      <c r="C9" s="630" t="s">
        <v>1349</v>
      </c>
      <c r="D9" s="631" t="s">
        <v>393</v>
      </c>
      <c r="E9" s="632"/>
      <c r="F9" s="633"/>
      <c r="G9" s="633"/>
      <c r="H9" s="633"/>
    </row>
    <row r="10" spans="1:10" s="634" customFormat="1" ht="102" customHeight="1">
      <c r="A10" s="628"/>
      <c r="B10" s="629"/>
      <c r="C10" s="630" t="s">
        <v>395</v>
      </c>
      <c r="D10" s="635" t="s">
        <v>394</v>
      </c>
      <c r="E10" s="636"/>
      <c r="F10" s="225"/>
      <c r="G10" s="225"/>
      <c r="H10" s="225"/>
    </row>
    <row r="11" spans="1:10" ht="51">
      <c r="A11" s="214"/>
      <c r="B11" s="215"/>
      <c r="C11" s="630" t="s">
        <v>397</v>
      </c>
      <c r="D11" s="635" t="s">
        <v>396</v>
      </c>
      <c r="E11" s="218"/>
      <c r="F11" s="219"/>
      <c r="G11" s="219"/>
      <c r="H11" s="219"/>
    </row>
    <row r="12" spans="1:10" s="30" customFormat="1" ht="25.5">
      <c r="A12" s="214"/>
      <c r="B12" s="215"/>
      <c r="C12" s="635" t="s">
        <v>136</v>
      </c>
      <c r="D12" s="635" t="s">
        <v>224</v>
      </c>
      <c r="E12" s="390"/>
      <c r="F12" s="221"/>
      <c r="G12" s="221"/>
      <c r="H12" s="221"/>
      <c r="I12" s="873"/>
      <c r="J12" s="20"/>
    </row>
    <row r="13" spans="1:10" s="20" customFormat="1" ht="130.5" customHeight="1">
      <c r="A13" s="222"/>
      <c r="B13" s="223"/>
      <c r="C13" s="1050" t="s">
        <v>1350</v>
      </c>
      <c r="D13" s="1050"/>
      <c r="E13" s="638" t="s">
        <v>1</v>
      </c>
      <c r="F13" s="639">
        <v>990</v>
      </c>
      <c r="G13" s="927"/>
      <c r="H13" s="368">
        <f>G13*F13</f>
        <v>0</v>
      </c>
      <c r="I13" s="873"/>
    </row>
    <row r="14" spans="1:10" ht="65.099999999999994" customHeight="1">
      <c r="A14" s="214">
        <f>A7+1</f>
        <v>62</v>
      </c>
      <c r="B14" s="215" t="s">
        <v>55</v>
      </c>
      <c r="C14" s="645" t="s">
        <v>420</v>
      </c>
      <c r="D14" s="645" t="s">
        <v>421</v>
      </c>
      <c r="E14" s="225"/>
      <c r="F14" s="217"/>
      <c r="G14" s="928"/>
      <c r="H14" s="217"/>
    </row>
    <row r="15" spans="1:10" ht="51">
      <c r="A15" s="214"/>
      <c r="B15" s="215"/>
      <c r="C15" s="630" t="s">
        <v>409</v>
      </c>
      <c r="D15" s="635" t="s">
        <v>398</v>
      </c>
      <c r="E15" s="216"/>
      <c r="F15" s="217"/>
      <c r="G15" s="928"/>
      <c r="H15" s="217"/>
    </row>
    <row r="16" spans="1:10" s="634" customFormat="1" ht="89.25">
      <c r="A16" s="628"/>
      <c r="B16" s="629"/>
      <c r="C16" s="637" t="s">
        <v>424</v>
      </c>
      <c r="D16" s="631" t="s">
        <v>425</v>
      </c>
      <c r="E16" s="636"/>
      <c r="F16" s="225"/>
      <c r="G16" s="929"/>
      <c r="H16" s="225"/>
    </row>
    <row r="17" spans="1:8" ht="25.5">
      <c r="A17" s="214"/>
      <c r="B17" s="215"/>
      <c r="C17" s="635" t="s">
        <v>137</v>
      </c>
      <c r="D17" s="635" t="s">
        <v>225</v>
      </c>
      <c r="E17" s="390"/>
      <c r="F17" s="221"/>
      <c r="G17" s="930"/>
      <c r="H17" s="221"/>
    </row>
    <row r="18" spans="1:8" ht="106.5" customHeight="1">
      <c r="A18" s="222"/>
      <c r="B18" s="223"/>
      <c r="C18" s="1050" t="s">
        <v>1351</v>
      </c>
      <c r="D18" s="1050"/>
      <c r="E18" s="638" t="s">
        <v>1</v>
      </c>
      <c r="F18" s="639">
        <v>460</v>
      </c>
      <c r="G18" s="927"/>
      <c r="H18" s="368">
        <f>G18*F18</f>
        <v>0</v>
      </c>
    </row>
    <row r="19" spans="1:8" ht="63.75">
      <c r="A19" s="214">
        <f>A14+1</f>
        <v>63</v>
      </c>
      <c r="B19" s="215" t="s">
        <v>56</v>
      </c>
      <c r="C19" s="645" t="s">
        <v>422</v>
      </c>
      <c r="D19" s="645" t="s">
        <v>423</v>
      </c>
      <c r="E19" s="225"/>
      <c r="F19" s="217"/>
      <c r="G19" s="928"/>
      <c r="H19" s="217"/>
    </row>
    <row r="20" spans="1:8" ht="51">
      <c r="A20" s="214"/>
      <c r="B20" s="215"/>
      <c r="C20" s="635" t="s">
        <v>138</v>
      </c>
      <c r="D20" s="635" t="s">
        <v>226</v>
      </c>
      <c r="E20" s="216"/>
      <c r="F20" s="217"/>
      <c r="G20" s="928"/>
      <c r="H20" s="217"/>
    </row>
    <row r="21" spans="1:8">
      <c r="A21" s="214"/>
      <c r="B21" s="215"/>
      <c r="C21" s="660" t="s">
        <v>69</v>
      </c>
      <c r="D21" s="635" t="s">
        <v>227</v>
      </c>
      <c r="E21" s="216"/>
      <c r="F21" s="217"/>
      <c r="G21" s="928"/>
      <c r="H21" s="217"/>
    </row>
    <row r="22" spans="1:8">
      <c r="A22" s="214"/>
      <c r="B22" s="215"/>
      <c r="C22" s="660" t="s">
        <v>70</v>
      </c>
      <c r="D22" s="635" t="s">
        <v>228</v>
      </c>
      <c r="E22" s="216"/>
      <c r="F22" s="217"/>
      <c r="G22" s="928"/>
      <c r="H22" s="217"/>
    </row>
    <row r="23" spans="1:8" ht="32.1" customHeight="1">
      <c r="A23" s="232"/>
      <c r="B23" s="233"/>
      <c r="C23" s="661" t="s">
        <v>139</v>
      </c>
      <c r="D23" s="661" t="s">
        <v>229</v>
      </c>
      <c r="E23" s="392" t="s">
        <v>1</v>
      </c>
      <c r="F23" s="368">
        <v>460</v>
      </c>
      <c r="G23" s="927"/>
      <c r="H23" s="368">
        <f>G23*F23</f>
        <v>0</v>
      </c>
    </row>
    <row r="24" spans="1:8" ht="87" customHeight="1">
      <c r="A24" s="214">
        <f>A19+1</f>
        <v>64</v>
      </c>
      <c r="B24" s="215" t="s">
        <v>57</v>
      </c>
      <c r="C24" s="640" t="s">
        <v>410</v>
      </c>
      <c r="D24" s="635" t="s">
        <v>411</v>
      </c>
      <c r="E24" s="216"/>
      <c r="F24" s="217"/>
      <c r="G24" s="928"/>
      <c r="H24" s="217"/>
    </row>
    <row r="25" spans="1:8" s="634" customFormat="1" ht="90.95" customHeight="1">
      <c r="A25" s="628"/>
      <c r="B25" s="629"/>
      <c r="C25" s="630" t="s">
        <v>399</v>
      </c>
      <c r="D25" s="635" t="s">
        <v>400</v>
      </c>
      <c r="E25" s="636"/>
      <c r="F25" s="225"/>
      <c r="G25" s="929"/>
      <c r="H25" s="225"/>
    </row>
    <row r="26" spans="1:8" s="634" customFormat="1" ht="76.5">
      <c r="A26" s="628"/>
      <c r="B26" s="629"/>
      <c r="C26" s="630" t="s">
        <v>268</v>
      </c>
      <c r="D26" s="635" t="s">
        <v>404</v>
      </c>
      <c r="E26" s="636"/>
      <c r="F26" s="225"/>
      <c r="G26" s="929"/>
      <c r="H26" s="225"/>
    </row>
    <row r="27" spans="1:8" ht="12.95" customHeight="1">
      <c r="A27" s="214"/>
      <c r="B27" s="215"/>
      <c r="C27" s="635" t="s">
        <v>267</v>
      </c>
      <c r="D27" s="635" t="s">
        <v>401</v>
      </c>
      <c r="E27" s="390"/>
      <c r="F27" s="221"/>
      <c r="G27" s="930"/>
      <c r="H27" s="221"/>
    </row>
    <row r="28" spans="1:8" ht="272.25" customHeight="1">
      <c r="A28" s="222"/>
      <c r="B28" s="223"/>
      <c r="C28" s="1051" t="s">
        <v>1352</v>
      </c>
      <c r="D28" s="1051"/>
      <c r="E28" s="638" t="s">
        <v>1</v>
      </c>
      <c r="F28" s="639">
        <v>842</v>
      </c>
      <c r="G28" s="927"/>
      <c r="H28" s="368">
        <f>G28*F28</f>
        <v>0</v>
      </c>
    </row>
    <row r="29" spans="1:8" ht="63.75">
      <c r="A29" s="214">
        <f>A24+1</f>
        <v>65</v>
      </c>
      <c r="B29" s="215" t="s">
        <v>58</v>
      </c>
      <c r="C29" s="645" t="s">
        <v>426</v>
      </c>
      <c r="D29" s="645" t="s">
        <v>427</v>
      </c>
      <c r="E29" s="214"/>
      <c r="F29" s="217"/>
      <c r="G29" s="928"/>
      <c r="H29" s="217"/>
    </row>
    <row r="30" spans="1:8" s="634" customFormat="1" ht="89.25">
      <c r="A30" s="628"/>
      <c r="B30" s="629"/>
      <c r="C30" s="630" t="s">
        <v>272</v>
      </c>
      <c r="D30" s="640" t="s">
        <v>402</v>
      </c>
      <c r="E30" s="636"/>
      <c r="F30" s="225"/>
      <c r="G30" s="929"/>
      <c r="H30" s="225"/>
    </row>
    <row r="31" spans="1:8" ht="51">
      <c r="A31" s="214"/>
      <c r="B31" s="215"/>
      <c r="C31" s="630" t="s">
        <v>405</v>
      </c>
      <c r="D31" s="635" t="s">
        <v>403</v>
      </c>
      <c r="E31" s="216"/>
      <c r="F31" s="217"/>
      <c r="G31" s="928"/>
      <c r="H31" s="217"/>
    </row>
    <row r="32" spans="1:8" ht="25.5">
      <c r="A32" s="214"/>
      <c r="B32" s="215"/>
      <c r="C32" s="635" t="s">
        <v>140</v>
      </c>
      <c r="D32" s="635" t="s">
        <v>230</v>
      </c>
      <c r="E32" s="216"/>
      <c r="F32" s="217"/>
      <c r="G32" s="928"/>
      <c r="H32" s="217"/>
    </row>
    <row r="33" spans="1:8">
      <c r="A33" s="214"/>
      <c r="B33" s="215"/>
      <c r="C33" s="225" t="s">
        <v>71</v>
      </c>
      <c r="D33" s="635" t="s">
        <v>182</v>
      </c>
      <c r="E33" s="390"/>
      <c r="F33" s="221"/>
      <c r="G33" s="930"/>
      <c r="H33" s="221"/>
    </row>
    <row r="34" spans="1:8" ht="72.75" customHeight="1">
      <c r="A34" s="222"/>
      <c r="B34" s="223"/>
      <c r="C34" s="1047" t="s">
        <v>1353</v>
      </c>
      <c r="D34" s="1047"/>
      <c r="E34" s="638" t="s">
        <v>1</v>
      </c>
      <c r="F34" s="639">
        <v>281</v>
      </c>
      <c r="G34" s="927"/>
      <c r="H34" s="221">
        <f>G34*F34</f>
        <v>0</v>
      </c>
    </row>
    <row r="35" spans="1:8" ht="51">
      <c r="A35" s="214">
        <f>A29+1</f>
        <v>66</v>
      </c>
      <c r="B35" s="215" t="s">
        <v>59</v>
      </c>
      <c r="C35" s="646" t="s">
        <v>429</v>
      </c>
      <c r="D35" s="635" t="s">
        <v>432</v>
      </c>
      <c r="E35" s="390"/>
      <c r="F35" s="221"/>
      <c r="G35" s="930"/>
      <c r="H35" s="610"/>
    </row>
    <row r="36" spans="1:8" ht="102">
      <c r="A36" s="214"/>
      <c r="B36" s="215"/>
      <c r="C36" s="635" t="s">
        <v>274</v>
      </c>
      <c r="D36" s="635" t="s">
        <v>431</v>
      </c>
      <c r="E36" s="390"/>
      <c r="F36" s="221"/>
      <c r="G36" s="930"/>
      <c r="H36" s="221"/>
    </row>
    <row r="37" spans="1:8" ht="51">
      <c r="A37" s="214"/>
      <c r="B37" s="215"/>
      <c r="C37" s="635" t="s">
        <v>430</v>
      </c>
      <c r="D37" s="635" t="s">
        <v>428</v>
      </c>
      <c r="E37" s="390"/>
      <c r="F37" s="221"/>
      <c r="G37" s="930"/>
      <c r="H37" s="221"/>
    </row>
    <row r="38" spans="1:8">
      <c r="A38" s="214"/>
      <c r="B38" s="215"/>
      <c r="C38" s="635" t="s">
        <v>433</v>
      </c>
      <c r="D38" s="635" t="s">
        <v>437</v>
      </c>
      <c r="E38" s="390"/>
      <c r="F38" s="221"/>
      <c r="G38" s="930"/>
      <c r="H38" s="221"/>
    </row>
    <row r="39" spans="1:8" ht="51">
      <c r="A39" s="214"/>
      <c r="B39" s="215"/>
      <c r="C39" s="635" t="s">
        <v>277</v>
      </c>
      <c r="D39" s="635" t="s">
        <v>438</v>
      </c>
      <c r="E39" s="390"/>
      <c r="F39" s="221"/>
      <c r="G39" s="930"/>
      <c r="H39" s="221"/>
    </row>
    <row r="40" spans="1:8" ht="76.5">
      <c r="A40" s="214"/>
      <c r="B40" s="215"/>
      <c r="C40" s="635" t="s">
        <v>434</v>
      </c>
      <c r="D40" s="635" t="s">
        <v>439</v>
      </c>
      <c r="E40" s="390"/>
      <c r="F40" s="221"/>
      <c r="G40" s="930"/>
      <c r="H40" s="221"/>
    </row>
    <row r="41" spans="1:8" s="634" customFormat="1" ht="76.5">
      <c r="A41" s="628"/>
      <c r="B41" s="629"/>
      <c r="C41" s="635" t="s">
        <v>435</v>
      </c>
      <c r="D41" s="635" t="s">
        <v>441</v>
      </c>
      <c r="E41" s="643"/>
      <c r="F41" s="644"/>
      <c r="G41" s="931"/>
      <c r="H41" s="644"/>
    </row>
    <row r="42" spans="1:8" ht="63.75">
      <c r="A42" s="214"/>
      <c r="B42" s="215"/>
      <c r="C42" s="630" t="s">
        <v>436</v>
      </c>
      <c r="D42" s="635" t="s">
        <v>440</v>
      </c>
      <c r="E42" s="390"/>
      <c r="F42" s="221"/>
      <c r="G42" s="930"/>
      <c r="H42" s="221"/>
    </row>
    <row r="43" spans="1:8">
      <c r="A43" s="214"/>
      <c r="B43" s="215"/>
      <c r="C43" s="225" t="s">
        <v>71</v>
      </c>
      <c r="D43" s="635" t="s">
        <v>182</v>
      </c>
      <c r="E43" s="390"/>
      <c r="F43" s="221"/>
      <c r="G43" s="930"/>
      <c r="H43" s="221"/>
    </row>
    <row r="44" spans="1:8" ht="80.099999999999994" customHeight="1">
      <c r="A44" s="222"/>
      <c r="B44" s="223"/>
      <c r="C44" s="1047" t="s">
        <v>1545</v>
      </c>
      <c r="D44" s="1047"/>
      <c r="E44" s="638" t="s">
        <v>1</v>
      </c>
      <c r="F44" s="639">
        <v>40</v>
      </c>
      <c r="G44" s="927"/>
      <c r="H44" s="368">
        <f>G44*F44</f>
        <v>0</v>
      </c>
    </row>
    <row r="45" spans="1:8" ht="76.5">
      <c r="A45" s="227">
        <f>A35+1</f>
        <v>67</v>
      </c>
      <c r="B45" s="436" t="s">
        <v>60</v>
      </c>
      <c r="C45" s="647" t="s">
        <v>1017</v>
      </c>
      <c r="D45" s="647" t="s">
        <v>1018</v>
      </c>
      <c r="E45" s="390"/>
      <c r="F45" s="221"/>
      <c r="G45" s="930"/>
      <c r="H45" s="221"/>
    </row>
    <row r="46" spans="1:8">
      <c r="A46" s="227"/>
      <c r="B46" s="228"/>
      <c r="C46" s="648" t="s">
        <v>1015</v>
      </c>
      <c r="D46" s="635" t="s">
        <v>1016</v>
      </c>
      <c r="E46" s="390"/>
      <c r="F46" s="221"/>
      <c r="G46" s="930"/>
      <c r="H46" s="221"/>
    </row>
    <row r="47" spans="1:8" ht="28.5" customHeight="1">
      <c r="A47" s="227"/>
      <c r="B47" s="228"/>
      <c r="C47" s="1048" t="s">
        <v>1354</v>
      </c>
      <c r="D47" s="1048"/>
      <c r="E47" s="641" t="s">
        <v>1019</v>
      </c>
      <c r="F47" s="642">
        <v>155</v>
      </c>
      <c r="G47" s="930"/>
      <c r="H47" s="221">
        <f>G47*F47</f>
        <v>0</v>
      </c>
    </row>
    <row r="48" spans="1:8" ht="76.5">
      <c r="A48" s="210">
        <f>A45+1</f>
        <v>68</v>
      </c>
      <c r="B48" s="437" t="s">
        <v>1006</v>
      </c>
      <c r="C48" s="649" t="s">
        <v>442</v>
      </c>
      <c r="D48" s="650" t="s">
        <v>443</v>
      </c>
      <c r="E48" s="212"/>
      <c r="F48" s="213"/>
      <c r="G48" s="932"/>
      <c r="H48" s="213"/>
    </row>
    <row r="49" spans="1:9" ht="51.95" customHeight="1">
      <c r="A49" s="214"/>
      <c r="B49" s="215"/>
      <c r="C49" s="630" t="s">
        <v>478</v>
      </c>
      <c r="D49" s="635" t="s">
        <v>444</v>
      </c>
      <c r="E49" s="216"/>
      <c r="F49" s="217"/>
      <c r="G49" s="928"/>
      <c r="H49" s="217"/>
    </row>
    <row r="50" spans="1:9" ht="102">
      <c r="A50" s="214"/>
      <c r="B50" s="215"/>
      <c r="C50" s="630" t="s">
        <v>446</v>
      </c>
      <c r="D50" s="635" t="s">
        <v>445</v>
      </c>
      <c r="E50" s="216"/>
      <c r="F50" s="217"/>
      <c r="G50" s="928"/>
      <c r="H50" s="217"/>
    </row>
    <row r="51" spans="1:9" ht="63.75">
      <c r="A51" s="214"/>
      <c r="B51" s="215"/>
      <c r="C51" s="630" t="s">
        <v>447</v>
      </c>
      <c r="D51" s="631" t="s">
        <v>448</v>
      </c>
      <c r="E51" s="216"/>
      <c r="F51" s="217"/>
      <c r="G51" s="928"/>
      <c r="H51" s="217"/>
    </row>
    <row r="52" spans="1:9" ht="87" customHeight="1">
      <c r="A52" s="214"/>
      <c r="B52" s="215"/>
      <c r="C52" s="630" t="s">
        <v>450</v>
      </c>
      <c r="D52" s="631" t="s">
        <v>449</v>
      </c>
      <c r="E52" s="216"/>
      <c r="F52" s="217"/>
      <c r="G52" s="928"/>
      <c r="H52" s="217"/>
    </row>
    <row r="53" spans="1:9" ht="33" customHeight="1">
      <c r="A53" s="214"/>
      <c r="B53" s="215"/>
      <c r="C53" s="635" t="s">
        <v>269</v>
      </c>
      <c r="D53" s="635" t="s">
        <v>275</v>
      </c>
      <c r="E53" s="216"/>
      <c r="F53" s="217"/>
      <c r="G53" s="928"/>
      <c r="H53" s="217"/>
    </row>
    <row r="54" spans="1:9">
      <c r="A54" s="214"/>
      <c r="B54" s="215"/>
      <c r="C54" s="662" t="s">
        <v>132</v>
      </c>
      <c r="D54" s="635" t="s">
        <v>231</v>
      </c>
      <c r="E54" s="390"/>
      <c r="F54" s="221"/>
      <c r="G54" s="930"/>
      <c r="H54" s="221"/>
    </row>
    <row r="55" spans="1:9" ht="63.75" customHeight="1">
      <c r="A55" s="222"/>
      <c r="B55" s="223"/>
      <c r="C55" s="1043" t="s">
        <v>1355</v>
      </c>
      <c r="D55" s="1043"/>
      <c r="E55" s="638" t="s">
        <v>1</v>
      </c>
      <c r="F55" s="639">
        <v>1140</v>
      </c>
      <c r="G55" s="927"/>
      <c r="H55" s="368">
        <f>G55*F55</f>
        <v>0</v>
      </c>
    </row>
    <row r="56" spans="1:9" ht="78.95" customHeight="1">
      <c r="A56" s="227">
        <f>A48+1</f>
        <v>69</v>
      </c>
      <c r="B56" s="228" t="s">
        <v>61</v>
      </c>
      <c r="C56" s="645" t="s">
        <v>451</v>
      </c>
      <c r="D56" s="645" t="s">
        <v>452</v>
      </c>
      <c r="E56" s="229"/>
      <c r="F56" s="221"/>
      <c r="G56" s="930"/>
      <c r="H56" s="221"/>
      <c r="I56" s="22"/>
    </row>
    <row r="57" spans="1:9">
      <c r="A57" s="227"/>
      <c r="B57" s="228"/>
      <c r="C57" s="662" t="s">
        <v>278</v>
      </c>
      <c r="D57" s="635" t="s">
        <v>453</v>
      </c>
      <c r="E57" s="229"/>
      <c r="F57" s="221"/>
      <c r="G57" s="930"/>
      <c r="H57" s="221"/>
      <c r="I57" s="22"/>
    </row>
    <row r="58" spans="1:9" ht="51">
      <c r="A58" s="227"/>
      <c r="B58" s="228"/>
      <c r="C58" s="653" t="s">
        <v>317</v>
      </c>
      <c r="D58" s="635" t="s">
        <v>454</v>
      </c>
      <c r="E58" s="229"/>
      <c r="F58" s="221"/>
      <c r="G58" s="930"/>
      <c r="H58" s="221"/>
      <c r="I58" s="22"/>
    </row>
    <row r="59" spans="1:9" s="634" customFormat="1" ht="120.95" customHeight="1">
      <c r="A59" s="651"/>
      <c r="B59" s="652"/>
      <c r="C59" s="653" t="s">
        <v>326</v>
      </c>
      <c r="D59" s="635" t="s">
        <v>455</v>
      </c>
      <c r="E59" s="654"/>
      <c r="F59" s="644"/>
      <c r="G59" s="931"/>
      <c r="H59" s="644"/>
    </row>
    <row r="60" spans="1:9" ht="39" customHeight="1">
      <c r="A60" s="227"/>
      <c r="B60" s="228"/>
      <c r="C60" s="653" t="s">
        <v>279</v>
      </c>
      <c r="D60" s="635" t="s">
        <v>456</v>
      </c>
      <c r="E60" s="229"/>
      <c r="F60" s="221"/>
      <c r="G60" s="930"/>
      <c r="H60" s="221"/>
    </row>
    <row r="61" spans="1:9" ht="30" customHeight="1">
      <c r="A61" s="227"/>
      <c r="B61" s="228"/>
      <c r="C61" s="662" t="s">
        <v>280</v>
      </c>
      <c r="D61" s="635" t="s">
        <v>457</v>
      </c>
      <c r="E61" s="229"/>
      <c r="F61" s="221"/>
      <c r="G61" s="930"/>
      <c r="H61" s="221"/>
    </row>
    <row r="62" spans="1:9">
      <c r="A62" s="227"/>
      <c r="B62" s="228"/>
      <c r="C62" s="225" t="s">
        <v>73</v>
      </c>
      <c r="D62" s="635" t="s">
        <v>232</v>
      </c>
      <c r="E62" s="390"/>
      <c r="F62" s="221"/>
      <c r="G62" s="930"/>
      <c r="H62" s="221"/>
    </row>
    <row r="63" spans="1:9" ht="25.5" customHeight="1">
      <c r="A63" s="227"/>
      <c r="B63" s="228"/>
      <c r="C63" s="1049" t="s">
        <v>1356</v>
      </c>
      <c r="D63" s="1049"/>
      <c r="E63" s="641" t="s">
        <v>1</v>
      </c>
      <c r="F63" s="642">
        <v>40</v>
      </c>
      <c r="G63" s="930"/>
      <c r="H63" s="221">
        <f>G63*F63</f>
        <v>0</v>
      </c>
    </row>
    <row r="64" spans="1:9" ht="63.75">
      <c r="A64" s="210"/>
      <c r="B64" s="437" t="s">
        <v>1007</v>
      </c>
      <c r="C64" s="649" t="s">
        <v>459</v>
      </c>
      <c r="D64" s="650" t="s">
        <v>458</v>
      </c>
      <c r="E64" s="212"/>
      <c r="F64" s="213"/>
      <c r="G64" s="932"/>
      <c r="H64" s="213"/>
    </row>
    <row r="65" spans="1:8">
      <c r="A65" s="214"/>
      <c r="B65" s="215"/>
      <c r="C65" s="660" t="s">
        <v>270</v>
      </c>
      <c r="D65" s="635" t="s">
        <v>271</v>
      </c>
      <c r="E65" s="218"/>
      <c r="F65" s="219"/>
      <c r="G65" s="933"/>
      <c r="H65" s="219"/>
    </row>
    <row r="66" spans="1:8" ht="38.25">
      <c r="A66" s="214"/>
      <c r="B66" s="215"/>
      <c r="C66" s="630" t="s">
        <v>141</v>
      </c>
      <c r="D66" s="647" t="s">
        <v>412</v>
      </c>
      <c r="E66" s="218"/>
      <c r="F66" s="219"/>
      <c r="G66" s="933"/>
      <c r="H66" s="219"/>
    </row>
    <row r="67" spans="1:8">
      <c r="A67" s="214"/>
      <c r="B67" s="215"/>
      <c r="C67" s="660" t="s">
        <v>72</v>
      </c>
      <c r="D67" s="635" t="s">
        <v>234</v>
      </c>
      <c r="E67" s="218"/>
      <c r="F67" s="219"/>
      <c r="G67" s="933"/>
      <c r="H67" s="219"/>
    </row>
    <row r="68" spans="1:8">
      <c r="A68" s="214"/>
      <c r="B68" s="215"/>
      <c r="C68" s="225" t="s">
        <v>73</v>
      </c>
      <c r="D68" s="635" t="s">
        <v>232</v>
      </c>
      <c r="E68" s="216"/>
      <c r="F68" s="217"/>
      <c r="G68" s="928"/>
      <c r="H68" s="217"/>
    </row>
    <row r="69" spans="1:8" ht="12.95" customHeight="1">
      <c r="A69" s="214">
        <f>A56+1</f>
        <v>70</v>
      </c>
      <c r="B69" s="215" t="s">
        <v>7</v>
      </c>
      <c r="C69" s="225" t="s">
        <v>273</v>
      </c>
      <c r="D69" s="635" t="s">
        <v>233</v>
      </c>
      <c r="E69" s="390"/>
      <c r="F69" s="221"/>
      <c r="G69" s="930"/>
      <c r="H69" s="221"/>
    </row>
    <row r="70" spans="1:8" ht="60.75" customHeight="1">
      <c r="A70" s="214"/>
      <c r="B70" s="215"/>
      <c r="C70" s="1044" t="s">
        <v>1357</v>
      </c>
      <c r="D70" s="1044"/>
      <c r="E70" s="641" t="s">
        <v>1</v>
      </c>
      <c r="F70" s="668">
        <v>772</v>
      </c>
      <c r="G70" s="930"/>
      <c r="H70" s="221">
        <f>G70*F70</f>
        <v>0</v>
      </c>
    </row>
    <row r="71" spans="1:8" ht="25.5">
      <c r="A71" s="214">
        <f>A69+1</f>
        <v>71</v>
      </c>
      <c r="B71" s="215" t="s">
        <v>8</v>
      </c>
      <c r="C71" s="635" t="s">
        <v>142</v>
      </c>
      <c r="D71" s="647" t="s">
        <v>412</v>
      </c>
      <c r="E71" s="390"/>
      <c r="F71" s="221"/>
      <c r="G71" s="930"/>
      <c r="H71" s="221"/>
    </row>
    <row r="72" spans="1:8" ht="62.25" customHeight="1">
      <c r="A72" s="214"/>
      <c r="B72" s="215"/>
      <c r="C72" s="1044" t="s">
        <v>1358</v>
      </c>
      <c r="D72" s="1044"/>
      <c r="E72" s="641" t="s">
        <v>1</v>
      </c>
      <c r="F72" s="668">
        <v>772</v>
      </c>
      <c r="G72" s="930"/>
      <c r="H72" s="221">
        <f>G72*F72</f>
        <v>0</v>
      </c>
    </row>
    <row r="73" spans="1:8">
      <c r="A73" s="214">
        <f>A71+1</f>
        <v>72</v>
      </c>
      <c r="B73" s="215" t="s">
        <v>9</v>
      </c>
      <c r="C73" s="225" t="s">
        <v>11</v>
      </c>
      <c r="D73" s="635" t="s">
        <v>234</v>
      </c>
      <c r="E73" s="390"/>
      <c r="F73" s="221"/>
      <c r="G73" s="930"/>
      <c r="H73" s="221">
        <f>G73*F73</f>
        <v>0</v>
      </c>
    </row>
    <row r="74" spans="1:8" ht="67.5" customHeight="1">
      <c r="A74" s="222"/>
      <c r="B74" s="223"/>
      <c r="C74" s="1032" t="s">
        <v>1359</v>
      </c>
      <c r="D74" s="1032"/>
      <c r="E74" s="638" t="s">
        <v>1</v>
      </c>
      <c r="F74" s="690">
        <v>772</v>
      </c>
      <c r="G74" s="927"/>
      <c r="H74" s="368">
        <f>G74*F74</f>
        <v>0</v>
      </c>
    </row>
    <row r="75" spans="1:8" ht="51">
      <c r="A75" s="214"/>
      <c r="B75" s="438" t="s">
        <v>1008</v>
      </c>
      <c r="C75" s="646" t="s">
        <v>460</v>
      </c>
      <c r="D75" s="646" t="s">
        <v>461</v>
      </c>
      <c r="E75" s="216"/>
      <c r="F75" s="217"/>
      <c r="G75" s="928"/>
      <c r="H75" s="217"/>
    </row>
    <row r="76" spans="1:8" ht="165.75">
      <c r="A76" s="214"/>
      <c r="B76" s="215"/>
      <c r="C76" s="635" t="s">
        <v>462</v>
      </c>
      <c r="D76" s="635" t="s">
        <v>463</v>
      </c>
      <c r="E76" s="216"/>
      <c r="F76" s="217"/>
      <c r="G76" s="928"/>
      <c r="H76" s="217"/>
    </row>
    <row r="77" spans="1:8" ht="25.5">
      <c r="A77" s="214"/>
      <c r="B77" s="215"/>
      <c r="C77" s="635" t="s">
        <v>464</v>
      </c>
      <c r="D77" s="635" t="s">
        <v>465</v>
      </c>
      <c r="E77" s="216"/>
      <c r="F77" s="217"/>
      <c r="G77" s="928"/>
      <c r="H77" s="217"/>
    </row>
    <row r="78" spans="1:8">
      <c r="A78" s="214"/>
      <c r="B78" s="215"/>
      <c r="C78" s="225" t="s">
        <v>73</v>
      </c>
      <c r="D78" s="635" t="s">
        <v>244</v>
      </c>
      <c r="E78" s="214"/>
      <c r="F78" s="217"/>
      <c r="G78" s="928"/>
      <c r="H78" s="217"/>
    </row>
    <row r="79" spans="1:8" ht="25.5">
      <c r="A79" s="214">
        <f>A73+1</f>
        <v>73</v>
      </c>
      <c r="B79" s="215" t="s">
        <v>7</v>
      </c>
      <c r="C79" s="635" t="s">
        <v>133</v>
      </c>
      <c r="D79" s="635" t="s">
        <v>245</v>
      </c>
      <c r="E79" s="390"/>
      <c r="F79" s="221"/>
      <c r="G79" s="930"/>
      <c r="H79" s="221"/>
    </row>
    <row r="80" spans="1:8" ht="143.1" customHeight="1">
      <c r="A80" s="214"/>
      <c r="B80" s="215"/>
      <c r="C80" s="1037" t="s">
        <v>1546</v>
      </c>
      <c r="D80" s="1037"/>
      <c r="E80" s="641" t="s">
        <v>1</v>
      </c>
      <c r="F80" s="668">
        <v>301</v>
      </c>
      <c r="G80" s="930"/>
      <c r="H80" s="221">
        <f>G80*F80</f>
        <v>0</v>
      </c>
    </row>
    <row r="81" spans="1:8" ht="25.5">
      <c r="A81" s="214">
        <f>A79+1</f>
        <v>74</v>
      </c>
      <c r="B81" s="215" t="s">
        <v>8</v>
      </c>
      <c r="C81" s="635" t="s">
        <v>134</v>
      </c>
      <c r="D81" s="635" t="s">
        <v>246</v>
      </c>
      <c r="E81" s="390"/>
      <c r="F81" s="221"/>
      <c r="G81" s="930"/>
      <c r="H81" s="221"/>
    </row>
    <row r="82" spans="1:8" ht="36" customHeight="1">
      <c r="A82" s="222"/>
      <c r="B82" s="223"/>
      <c r="C82" s="1017" t="s">
        <v>1360</v>
      </c>
      <c r="D82" s="1017"/>
      <c r="E82" s="638" t="s">
        <v>1</v>
      </c>
      <c r="F82" s="670">
        <v>56</v>
      </c>
      <c r="G82" s="927"/>
      <c r="H82" s="368">
        <f>G82*F82</f>
        <v>0</v>
      </c>
    </row>
    <row r="83" spans="1:8" ht="63.75">
      <c r="A83" s="214">
        <f>A81+1</f>
        <v>75</v>
      </c>
      <c r="B83" s="438" t="s">
        <v>1009</v>
      </c>
      <c r="C83" s="645" t="s">
        <v>467</v>
      </c>
      <c r="D83" s="663" t="s">
        <v>466</v>
      </c>
      <c r="E83" s="216"/>
      <c r="F83" s="217"/>
      <c r="G83" s="928"/>
      <c r="H83" s="217"/>
    </row>
    <row r="84" spans="1:8" ht="38.25">
      <c r="A84" s="214"/>
      <c r="B84" s="215"/>
      <c r="C84" s="664" t="s">
        <v>413</v>
      </c>
      <c r="D84" s="635" t="s">
        <v>307</v>
      </c>
      <c r="E84" s="216"/>
      <c r="F84" s="217"/>
      <c r="G84" s="928"/>
      <c r="H84" s="217"/>
    </row>
    <row r="85" spans="1:8" ht="38.25">
      <c r="A85" s="214"/>
      <c r="B85" s="215"/>
      <c r="C85" s="664" t="s">
        <v>304</v>
      </c>
      <c r="D85" s="635" t="s">
        <v>305</v>
      </c>
      <c r="E85" s="216"/>
      <c r="F85" s="217"/>
      <c r="G85" s="928"/>
      <c r="H85" s="217"/>
    </row>
    <row r="86" spans="1:8" ht="38.25">
      <c r="A86" s="214"/>
      <c r="B86" s="215"/>
      <c r="C86" s="635" t="s">
        <v>414</v>
      </c>
      <c r="D86" s="635" t="s">
        <v>306</v>
      </c>
      <c r="E86" s="216"/>
      <c r="F86" s="217"/>
      <c r="G86" s="928"/>
      <c r="H86" s="217"/>
    </row>
    <row r="87" spans="1:8">
      <c r="A87" s="214"/>
      <c r="B87" s="215"/>
      <c r="C87" s="225" t="s">
        <v>73</v>
      </c>
      <c r="D87" s="635" t="s">
        <v>244</v>
      </c>
      <c r="E87" s="390"/>
      <c r="F87" s="221"/>
      <c r="G87" s="930"/>
      <c r="H87" s="221"/>
    </row>
    <row r="88" spans="1:8" ht="24" customHeight="1">
      <c r="A88" s="222"/>
      <c r="B88" s="223"/>
      <c r="C88" s="1038" t="s">
        <v>1059</v>
      </c>
      <c r="D88" s="1038"/>
      <c r="E88" s="638" t="s">
        <v>1</v>
      </c>
      <c r="F88" s="639">
        <v>16</v>
      </c>
      <c r="G88" s="927"/>
      <c r="H88" s="368">
        <f>G88*F88</f>
        <v>0</v>
      </c>
    </row>
    <row r="89" spans="1:8" ht="89.25">
      <c r="A89" s="214">
        <f>A83+1</f>
        <v>76</v>
      </c>
      <c r="B89" s="438" t="s">
        <v>1010</v>
      </c>
      <c r="C89" s="635" t="s">
        <v>1108</v>
      </c>
      <c r="D89" s="635" t="s">
        <v>1109</v>
      </c>
      <c r="E89" s="216"/>
      <c r="F89" s="217"/>
      <c r="G89" s="928"/>
      <c r="H89" s="217"/>
    </row>
    <row r="90" spans="1:8" ht="38.25">
      <c r="A90" s="214"/>
      <c r="B90" s="215"/>
      <c r="C90" s="664" t="s">
        <v>415</v>
      </c>
      <c r="D90" s="635" t="s">
        <v>308</v>
      </c>
      <c r="E90" s="218"/>
      <c r="F90" s="219"/>
      <c r="G90" s="933"/>
      <c r="H90" s="219"/>
    </row>
    <row r="91" spans="1:8" ht="38.25">
      <c r="A91" s="214"/>
      <c r="B91" s="215"/>
      <c r="C91" s="635" t="s">
        <v>243</v>
      </c>
      <c r="D91" s="635" t="s">
        <v>247</v>
      </c>
      <c r="E91" s="216"/>
      <c r="F91" s="217"/>
      <c r="G91" s="928"/>
      <c r="H91" s="217"/>
    </row>
    <row r="92" spans="1:8" ht="63.75">
      <c r="A92" s="214"/>
      <c r="B92" s="215"/>
      <c r="C92" s="664" t="s">
        <v>143</v>
      </c>
      <c r="D92" s="635" t="s">
        <v>252</v>
      </c>
      <c r="E92" s="216"/>
      <c r="F92" s="217"/>
      <c r="G92" s="928"/>
      <c r="H92" s="217"/>
    </row>
    <row r="93" spans="1:8" ht="38.25">
      <c r="A93" s="214"/>
      <c r="B93" s="215"/>
      <c r="C93" s="635" t="s">
        <v>144</v>
      </c>
      <c r="D93" s="635" t="s">
        <v>253</v>
      </c>
      <c r="E93" s="216"/>
      <c r="F93" s="217"/>
      <c r="G93" s="928"/>
      <c r="H93" s="217"/>
    </row>
    <row r="94" spans="1:8">
      <c r="A94" s="214"/>
      <c r="B94" s="215"/>
      <c r="C94" s="225" t="s">
        <v>73</v>
      </c>
      <c r="D94" s="635" t="s">
        <v>244</v>
      </c>
      <c r="E94" s="390"/>
      <c r="F94" s="221"/>
      <c r="G94" s="930"/>
      <c r="H94" s="221"/>
    </row>
    <row r="95" spans="1:8" ht="38.25">
      <c r="A95" s="214"/>
      <c r="B95" s="436"/>
      <c r="C95" s="635" t="s">
        <v>1111</v>
      </c>
      <c r="D95" s="635" t="s">
        <v>1110</v>
      </c>
      <c r="E95" s="390"/>
      <c r="F95" s="221"/>
      <c r="G95" s="930"/>
      <c r="H95" s="221"/>
    </row>
    <row r="96" spans="1:8" ht="136.5" customHeight="1">
      <c r="A96" s="222"/>
      <c r="B96" s="223"/>
      <c r="C96" s="1039" t="s">
        <v>1361</v>
      </c>
      <c r="D96" s="1039"/>
      <c r="E96" s="817" t="s">
        <v>1</v>
      </c>
      <c r="F96" s="818">
        <v>905</v>
      </c>
      <c r="G96" s="934"/>
      <c r="H96" s="224">
        <f>G96*F96</f>
        <v>0</v>
      </c>
    </row>
    <row r="97" spans="1:8" ht="51">
      <c r="A97" s="214"/>
      <c r="B97" s="437" t="s">
        <v>1011</v>
      </c>
      <c r="C97" s="650" t="s">
        <v>544</v>
      </c>
      <c r="D97" s="650" t="s">
        <v>546</v>
      </c>
      <c r="E97" s="212"/>
      <c r="F97" s="213"/>
      <c r="G97" s="932"/>
      <c r="H97" s="213"/>
    </row>
    <row r="98" spans="1:8" ht="142.5" customHeight="1">
      <c r="A98" s="214"/>
      <c r="B98" s="215"/>
      <c r="C98" s="635" t="s">
        <v>545</v>
      </c>
      <c r="D98" s="635" t="s">
        <v>547</v>
      </c>
      <c r="E98" s="216"/>
      <c r="F98" s="217"/>
      <c r="G98" s="928"/>
      <c r="H98" s="217"/>
    </row>
    <row r="99" spans="1:8" ht="51">
      <c r="A99" s="214"/>
      <c r="B99" s="215"/>
      <c r="C99" s="664" t="s">
        <v>145</v>
      </c>
      <c r="D99" s="635" t="s">
        <v>254</v>
      </c>
      <c r="E99" s="218"/>
      <c r="F99" s="219"/>
      <c r="G99" s="933"/>
      <c r="H99" s="219"/>
    </row>
    <row r="100" spans="1:8" ht="63.75">
      <c r="A100" s="214"/>
      <c r="B100" s="215"/>
      <c r="C100" s="664" t="s">
        <v>468</v>
      </c>
      <c r="D100" s="635" t="s">
        <v>469</v>
      </c>
      <c r="E100" s="218"/>
      <c r="F100" s="219"/>
      <c r="G100" s="933"/>
      <c r="H100" s="219"/>
    </row>
    <row r="101" spans="1:8">
      <c r="A101" s="214"/>
      <c r="B101" s="215"/>
      <c r="C101" s="225" t="s">
        <v>73</v>
      </c>
      <c r="D101" s="635" t="s">
        <v>244</v>
      </c>
      <c r="E101" s="216"/>
      <c r="F101" s="217"/>
      <c r="G101" s="928"/>
      <c r="H101" s="217"/>
    </row>
    <row r="102" spans="1:8" ht="25.5">
      <c r="A102" s="214">
        <f>A89+1</f>
        <v>77</v>
      </c>
      <c r="B102" s="215" t="s">
        <v>7</v>
      </c>
      <c r="C102" s="635" t="s">
        <v>1094</v>
      </c>
      <c r="D102" s="635" t="s">
        <v>1098</v>
      </c>
      <c r="E102" s="390"/>
      <c r="F102" s="221"/>
      <c r="G102" s="930"/>
      <c r="H102" s="221"/>
    </row>
    <row r="103" spans="1:8" ht="334.5" customHeight="1">
      <c r="A103" s="214"/>
      <c r="B103" s="215"/>
      <c r="C103" s="1017" t="s">
        <v>1362</v>
      </c>
      <c r="D103" s="1017"/>
      <c r="E103" s="641" t="s">
        <v>1</v>
      </c>
      <c r="F103" s="642">
        <v>338</v>
      </c>
      <c r="G103" s="930"/>
      <c r="H103" s="221">
        <f>G103*F103</f>
        <v>0</v>
      </c>
    </row>
    <row r="104" spans="1:8" ht="38.25">
      <c r="A104" s="214">
        <f>A102+1</f>
        <v>78</v>
      </c>
      <c r="B104" s="215" t="s">
        <v>8</v>
      </c>
      <c r="C104" s="635" t="s">
        <v>1097</v>
      </c>
      <c r="D104" s="635" t="s">
        <v>1099</v>
      </c>
      <c r="E104" s="390"/>
      <c r="F104" s="221"/>
      <c r="G104" s="930"/>
      <c r="H104" s="221"/>
    </row>
    <row r="105" spans="1:8" ht="408.75" customHeight="1">
      <c r="A105" s="214"/>
      <c r="B105" s="215"/>
      <c r="C105" s="1033" t="s">
        <v>1363</v>
      </c>
      <c r="D105" s="1033"/>
      <c r="E105" s="390"/>
      <c r="F105" s="221"/>
      <c r="G105" s="930"/>
      <c r="H105" s="221"/>
    </row>
    <row r="106" spans="1:8" ht="409.5" customHeight="1">
      <c r="A106" s="214"/>
      <c r="B106" s="215"/>
      <c r="C106" s="1046" t="s">
        <v>1364</v>
      </c>
      <c r="D106" s="1046"/>
      <c r="E106" s="391" t="s">
        <v>1</v>
      </c>
      <c r="F106" s="224">
        <v>1387</v>
      </c>
      <c r="G106" s="934"/>
      <c r="H106" s="224">
        <f>G106*F106</f>
        <v>0</v>
      </c>
    </row>
    <row r="107" spans="1:8" ht="25.5">
      <c r="A107" s="214">
        <f>A104+1</f>
        <v>79</v>
      </c>
      <c r="B107" s="438" t="s">
        <v>9</v>
      </c>
      <c r="C107" s="635" t="s">
        <v>1100</v>
      </c>
      <c r="D107" s="635" t="s">
        <v>1101</v>
      </c>
      <c r="E107" s="466"/>
      <c r="F107" s="467"/>
      <c r="G107" s="935"/>
      <c r="H107" s="467"/>
    </row>
    <row r="108" spans="1:8" ht="72" customHeight="1">
      <c r="A108" s="214"/>
      <c r="B108" s="215"/>
      <c r="C108" s="1017" t="s">
        <v>1365</v>
      </c>
      <c r="D108" s="1017"/>
      <c r="E108" s="638" t="s">
        <v>1</v>
      </c>
      <c r="F108" s="639">
        <v>212</v>
      </c>
      <c r="G108" s="934"/>
      <c r="H108" s="224">
        <f>G108*F108</f>
        <v>0</v>
      </c>
    </row>
    <row r="109" spans="1:8" ht="30" customHeight="1">
      <c r="A109" s="214">
        <f>A107+1</f>
        <v>80</v>
      </c>
      <c r="B109" s="438" t="s">
        <v>10</v>
      </c>
      <c r="C109" s="671" t="s">
        <v>1366</v>
      </c>
      <c r="D109" s="671" t="s">
        <v>1367</v>
      </c>
      <c r="E109" s="641"/>
      <c r="F109" s="642"/>
      <c r="G109" s="930"/>
      <c r="H109" s="221"/>
    </row>
    <row r="110" spans="1:8" ht="78" customHeight="1">
      <c r="A110" s="214"/>
      <c r="B110" s="479"/>
      <c r="C110" s="1034" t="s">
        <v>1368</v>
      </c>
      <c r="D110" s="1034"/>
      <c r="E110" s="638" t="s">
        <v>1</v>
      </c>
      <c r="F110" s="642">
        <v>71</v>
      </c>
      <c r="G110" s="930"/>
      <c r="H110" s="221">
        <f>G110*F110</f>
        <v>0</v>
      </c>
    </row>
    <row r="111" spans="1:8" ht="45">
      <c r="A111" s="214">
        <f>A109+1</f>
        <v>81</v>
      </c>
      <c r="B111" s="215" t="s">
        <v>77</v>
      </c>
      <c r="C111" s="672" t="s">
        <v>1224</v>
      </c>
      <c r="D111" s="672" t="s">
        <v>1225</v>
      </c>
      <c r="E111" s="673"/>
      <c r="F111" s="674"/>
      <c r="G111" s="935"/>
      <c r="H111" s="467"/>
    </row>
    <row r="112" spans="1:8" ht="21.75" customHeight="1">
      <c r="A112" s="214"/>
      <c r="B112" s="215"/>
      <c r="C112" s="1036" t="s">
        <v>1369</v>
      </c>
      <c r="D112" s="1036"/>
      <c r="E112" s="638" t="s">
        <v>1</v>
      </c>
      <c r="F112" s="639">
        <v>15</v>
      </c>
      <c r="G112" s="934"/>
      <c r="H112" s="224">
        <f>G112*F112</f>
        <v>0</v>
      </c>
    </row>
    <row r="113" spans="1:8" ht="30">
      <c r="A113" s="214">
        <f>A111+1</f>
        <v>82</v>
      </c>
      <c r="B113" s="215" t="s">
        <v>78</v>
      </c>
      <c r="C113" s="671" t="s">
        <v>1102</v>
      </c>
      <c r="D113" s="671" t="s">
        <v>1103</v>
      </c>
      <c r="E113" s="673"/>
      <c r="F113" s="674"/>
      <c r="G113" s="935"/>
      <c r="H113" s="467"/>
    </row>
    <row r="114" spans="1:8" ht="90" customHeight="1">
      <c r="A114" s="222"/>
      <c r="B114" s="223"/>
      <c r="C114" s="1017" t="s">
        <v>1370</v>
      </c>
      <c r="D114" s="1017"/>
      <c r="E114" s="638" t="s">
        <v>1</v>
      </c>
      <c r="F114" s="639">
        <v>138</v>
      </c>
      <c r="G114" s="927"/>
      <c r="H114" s="368">
        <f>G114*F114</f>
        <v>0</v>
      </c>
    </row>
    <row r="115" spans="1:8" ht="51">
      <c r="A115" s="214"/>
      <c r="B115" s="438" t="s">
        <v>1012</v>
      </c>
      <c r="C115" s="646" t="s">
        <v>470</v>
      </c>
      <c r="D115" s="645" t="s">
        <v>471</v>
      </c>
      <c r="E115" s="214"/>
      <c r="F115" s="217"/>
      <c r="G115" s="928"/>
      <c r="H115" s="217"/>
    </row>
    <row r="116" spans="1:8" ht="63.75">
      <c r="A116" s="214"/>
      <c r="B116" s="215"/>
      <c r="C116" s="664" t="s">
        <v>1104</v>
      </c>
      <c r="D116" s="662" t="s">
        <v>472</v>
      </c>
      <c r="E116" s="214"/>
      <c r="F116" s="217"/>
      <c r="G116" s="928"/>
      <c r="H116" s="217"/>
    </row>
    <row r="117" spans="1:8" ht="76.5">
      <c r="A117" s="214"/>
      <c r="B117" s="215"/>
      <c r="C117" s="664" t="s">
        <v>162</v>
      </c>
      <c r="D117" s="635" t="s">
        <v>255</v>
      </c>
      <c r="E117" s="214"/>
      <c r="F117" s="217"/>
      <c r="G117" s="928"/>
      <c r="H117" s="217"/>
    </row>
    <row r="118" spans="1:8" ht="51">
      <c r="A118" s="214"/>
      <c r="B118" s="215"/>
      <c r="C118" s="664" t="s">
        <v>163</v>
      </c>
      <c r="D118" s="635" t="s">
        <v>256</v>
      </c>
      <c r="E118" s="214"/>
      <c r="F118" s="217"/>
      <c r="G118" s="928"/>
      <c r="H118" s="217"/>
    </row>
    <row r="119" spans="1:8" ht="38.25">
      <c r="A119" s="214"/>
      <c r="B119" s="215"/>
      <c r="C119" s="664" t="s">
        <v>319</v>
      </c>
      <c r="D119" s="635" t="s">
        <v>320</v>
      </c>
      <c r="E119" s="214"/>
      <c r="F119" s="217"/>
      <c r="G119" s="928"/>
      <c r="H119" s="217"/>
    </row>
    <row r="120" spans="1:8">
      <c r="A120" s="214"/>
      <c r="B120" s="215"/>
      <c r="C120" s="225" t="s">
        <v>73</v>
      </c>
      <c r="D120" s="635" t="s">
        <v>244</v>
      </c>
      <c r="E120" s="214"/>
      <c r="F120" s="217"/>
      <c r="G120" s="928"/>
      <c r="H120" s="217"/>
    </row>
    <row r="121" spans="1:8">
      <c r="A121" s="214">
        <f>A113+1</f>
        <v>83</v>
      </c>
      <c r="B121" s="215" t="s">
        <v>7</v>
      </c>
      <c r="C121" s="225" t="s">
        <v>135</v>
      </c>
      <c r="D121" s="635" t="s">
        <v>248</v>
      </c>
      <c r="E121" s="390"/>
      <c r="F121" s="221"/>
      <c r="G121" s="930"/>
      <c r="H121" s="221"/>
    </row>
    <row r="122" spans="1:8" ht="59.1" customHeight="1">
      <c r="A122" s="214"/>
      <c r="B122" s="215"/>
      <c r="C122" s="1017" t="s">
        <v>1371</v>
      </c>
      <c r="D122" s="1017"/>
      <c r="E122" s="641" t="s">
        <v>1</v>
      </c>
      <c r="F122" s="642">
        <v>7</v>
      </c>
      <c r="G122" s="930"/>
      <c r="H122" s="221">
        <f>G122*F122</f>
        <v>0</v>
      </c>
    </row>
    <row r="123" spans="1:8" ht="30">
      <c r="A123" s="214">
        <f>A121+1</f>
        <v>84</v>
      </c>
      <c r="B123" s="215" t="s">
        <v>8</v>
      </c>
      <c r="C123" s="671" t="s">
        <v>1105</v>
      </c>
      <c r="D123" s="671" t="s">
        <v>249</v>
      </c>
      <c r="E123" s="641"/>
      <c r="F123" s="642"/>
      <c r="G123" s="930"/>
      <c r="H123" s="221"/>
    </row>
    <row r="124" spans="1:8" ht="24" customHeight="1">
      <c r="A124" s="222"/>
      <c r="B124" s="223"/>
      <c r="C124" s="1017" t="s">
        <v>1372</v>
      </c>
      <c r="D124" s="1017"/>
      <c r="E124" s="638" t="s">
        <v>1</v>
      </c>
      <c r="F124" s="639">
        <v>68</v>
      </c>
      <c r="G124" s="927"/>
      <c r="H124" s="368">
        <f>G124*F124</f>
        <v>0</v>
      </c>
    </row>
    <row r="125" spans="1:8" ht="114.75">
      <c r="A125" s="214">
        <f>A123+1</f>
        <v>85</v>
      </c>
      <c r="B125" s="438" t="s">
        <v>62</v>
      </c>
      <c r="C125" s="635" t="s">
        <v>1106</v>
      </c>
      <c r="D125" s="645" t="s">
        <v>473</v>
      </c>
      <c r="E125" s="390"/>
      <c r="F125" s="221"/>
      <c r="G125" s="930"/>
      <c r="H125" s="221"/>
    </row>
    <row r="126" spans="1:8">
      <c r="A126" s="214"/>
      <c r="B126" s="215"/>
      <c r="C126" s="225" t="s">
        <v>73</v>
      </c>
      <c r="D126" s="635" t="s">
        <v>244</v>
      </c>
      <c r="E126" s="390"/>
      <c r="F126" s="221"/>
      <c r="G126" s="930"/>
      <c r="H126" s="221"/>
    </row>
    <row r="127" spans="1:8" ht="27.75" customHeight="1">
      <c r="A127" s="222"/>
      <c r="B127" s="223"/>
      <c r="C127" s="1042" t="s">
        <v>1373</v>
      </c>
      <c r="D127" s="1042"/>
      <c r="E127" s="641" t="s">
        <v>1</v>
      </c>
      <c r="F127" s="642">
        <v>44</v>
      </c>
      <c r="G127" s="930"/>
      <c r="H127" s="221">
        <f>G127*F127</f>
        <v>0</v>
      </c>
    </row>
    <row r="128" spans="1:8" ht="76.5">
      <c r="A128" s="210"/>
      <c r="B128" s="437" t="s">
        <v>63</v>
      </c>
      <c r="C128" s="650" t="s">
        <v>474</v>
      </c>
      <c r="D128" s="650" t="s">
        <v>475</v>
      </c>
      <c r="E128" s="212"/>
      <c r="F128" s="213"/>
      <c r="G128" s="932"/>
      <c r="H128" s="213"/>
    </row>
    <row r="129" spans="1:8" ht="63.75">
      <c r="A129" s="214"/>
      <c r="B129" s="215"/>
      <c r="C129" s="664" t="s">
        <v>416</v>
      </c>
      <c r="D129" s="662" t="s">
        <v>321</v>
      </c>
      <c r="E129" s="216"/>
      <c r="F129" s="217"/>
      <c r="G129" s="928"/>
      <c r="H129" s="217"/>
    </row>
    <row r="130" spans="1:8" ht="38.25">
      <c r="A130" s="214"/>
      <c r="B130" s="215"/>
      <c r="C130" s="664" t="s">
        <v>417</v>
      </c>
      <c r="D130" s="635" t="s">
        <v>312</v>
      </c>
      <c r="E130" s="216"/>
      <c r="F130" s="217"/>
      <c r="G130" s="928"/>
      <c r="H130" s="217"/>
    </row>
    <row r="131" spans="1:8" ht="51">
      <c r="A131" s="214"/>
      <c r="B131" s="215"/>
      <c r="C131" s="664" t="s">
        <v>146</v>
      </c>
      <c r="D131" s="635" t="s">
        <v>257</v>
      </c>
      <c r="E131" s="216"/>
      <c r="F131" s="217"/>
      <c r="G131" s="928"/>
      <c r="H131" s="217"/>
    </row>
    <row r="132" spans="1:8" ht="51">
      <c r="A132" s="214"/>
      <c r="B132" s="215"/>
      <c r="C132" s="664" t="s">
        <v>147</v>
      </c>
      <c r="D132" s="635" t="s">
        <v>258</v>
      </c>
      <c r="E132" s="216"/>
      <c r="F132" s="217"/>
      <c r="G132" s="928"/>
      <c r="H132" s="217"/>
    </row>
    <row r="133" spans="1:8" ht="63.75">
      <c r="A133" s="214"/>
      <c r="B133" s="215"/>
      <c r="C133" s="664" t="s">
        <v>418</v>
      </c>
      <c r="D133" s="635" t="s">
        <v>325</v>
      </c>
      <c r="E133" s="216"/>
      <c r="F133" s="217"/>
      <c r="G133" s="928"/>
      <c r="H133" s="217"/>
    </row>
    <row r="134" spans="1:8" ht="38.25">
      <c r="A134" s="214"/>
      <c r="B134" s="215"/>
      <c r="C134" s="664" t="s">
        <v>322</v>
      </c>
      <c r="D134" s="635" t="s">
        <v>320</v>
      </c>
      <c r="E134" s="216"/>
      <c r="F134" s="217"/>
      <c r="G134" s="928"/>
      <c r="H134" s="217"/>
    </row>
    <row r="135" spans="1:8">
      <c r="A135" s="214"/>
      <c r="B135" s="215"/>
      <c r="C135" s="225" t="s">
        <v>73</v>
      </c>
      <c r="D135" s="635" t="s">
        <v>244</v>
      </c>
      <c r="E135" s="390"/>
      <c r="F135" s="221"/>
      <c r="G135" s="930"/>
      <c r="H135" s="221"/>
    </row>
    <row r="136" spans="1:8" ht="25.5">
      <c r="A136" s="214">
        <f>A125+1</f>
        <v>86</v>
      </c>
      <c r="B136" s="215" t="s">
        <v>7</v>
      </c>
      <c r="C136" s="225" t="s">
        <v>260</v>
      </c>
      <c r="D136" s="635" t="s">
        <v>259</v>
      </c>
      <c r="E136" s="390"/>
      <c r="F136" s="221"/>
      <c r="G136" s="930"/>
      <c r="H136" s="221"/>
    </row>
    <row r="137" spans="1:8" ht="24.75" customHeight="1">
      <c r="A137" s="214"/>
      <c r="B137" s="215"/>
      <c r="C137" s="1017" t="s">
        <v>1374</v>
      </c>
      <c r="D137" s="1017"/>
      <c r="E137" s="641" t="s">
        <v>1</v>
      </c>
      <c r="F137" s="642">
        <v>25</v>
      </c>
      <c r="G137" s="930"/>
      <c r="H137" s="221">
        <f>G137*F137</f>
        <v>0</v>
      </c>
    </row>
    <row r="138" spans="1:8" ht="30">
      <c r="A138" s="214">
        <f>A136+1</f>
        <v>87</v>
      </c>
      <c r="B138" s="215" t="s">
        <v>8</v>
      </c>
      <c r="C138" s="671" t="s">
        <v>161</v>
      </c>
      <c r="D138" s="671" t="s">
        <v>250</v>
      </c>
      <c r="E138" s="641"/>
      <c r="F138" s="642"/>
      <c r="G138" s="930"/>
      <c r="H138" s="221"/>
    </row>
    <row r="139" spans="1:8" ht="22.5" customHeight="1">
      <c r="A139" s="222"/>
      <c r="B139" s="223"/>
      <c r="C139" s="1017" t="s">
        <v>1375</v>
      </c>
      <c r="D139" s="1017"/>
      <c r="E139" s="638" t="s">
        <v>1</v>
      </c>
      <c r="F139" s="639">
        <v>36</v>
      </c>
      <c r="G139" s="927"/>
      <c r="H139" s="368">
        <f>G139*F139</f>
        <v>0</v>
      </c>
    </row>
    <row r="140" spans="1:8" ht="63.75">
      <c r="A140" s="214">
        <f>A138+1</f>
        <v>88</v>
      </c>
      <c r="B140" s="438" t="s">
        <v>76</v>
      </c>
      <c r="C140" s="646" t="s">
        <v>482</v>
      </c>
      <c r="D140" s="646" t="s">
        <v>251</v>
      </c>
      <c r="E140" s="216"/>
      <c r="F140" s="217"/>
      <c r="G140" s="928"/>
      <c r="H140" s="217"/>
    </row>
    <row r="141" spans="1:8" ht="38.25">
      <c r="A141" s="214"/>
      <c r="B141" s="215"/>
      <c r="C141" s="664" t="s">
        <v>417</v>
      </c>
      <c r="D141" s="635" t="s">
        <v>311</v>
      </c>
      <c r="E141" s="216"/>
      <c r="F141" s="217"/>
      <c r="G141" s="928"/>
      <c r="H141" s="217"/>
    </row>
    <row r="142" spans="1:8" ht="48.95" customHeight="1">
      <c r="A142" s="214"/>
      <c r="B142" s="215"/>
      <c r="C142" s="664" t="s">
        <v>146</v>
      </c>
      <c r="D142" s="635" t="s">
        <v>261</v>
      </c>
      <c r="E142" s="216"/>
      <c r="F142" s="217"/>
      <c r="G142" s="928"/>
      <c r="H142" s="217"/>
    </row>
    <row r="143" spans="1:8" ht="51">
      <c r="A143" s="214"/>
      <c r="B143" s="215"/>
      <c r="C143" s="664" t="s">
        <v>147</v>
      </c>
      <c r="D143" s="635" t="s">
        <v>258</v>
      </c>
      <c r="E143" s="216"/>
      <c r="F143" s="217"/>
      <c r="G143" s="928"/>
      <c r="H143" s="217"/>
    </row>
    <row r="144" spans="1:8" ht="63.75">
      <c r="A144" s="214"/>
      <c r="B144" s="215"/>
      <c r="C144" s="664" t="s">
        <v>419</v>
      </c>
      <c r="D144" s="635" t="s">
        <v>256</v>
      </c>
      <c r="E144" s="216"/>
      <c r="F144" s="217"/>
      <c r="G144" s="928"/>
      <c r="H144" s="217"/>
    </row>
    <row r="145" spans="1:8" ht="60.95" customHeight="1">
      <c r="A145" s="214"/>
      <c r="B145" s="215"/>
      <c r="C145" s="664" t="s">
        <v>322</v>
      </c>
      <c r="D145" s="635" t="s">
        <v>320</v>
      </c>
      <c r="E145" s="216"/>
      <c r="F145" s="217"/>
      <c r="G145" s="928"/>
      <c r="H145" s="217"/>
    </row>
    <row r="146" spans="1:8">
      <c r="A146" s="214"/>
      <c r="B146" s="215"/>
      <c r="C146" s="225" t="s">
        <v>73</v>
      </c>
      <c r="D146" s="635" t="s">
        <v>244</v>
      </c>
      <c r="E146" s="390"/>
      <c r="F146" s="231"/>
      <c r="G146" s="930"/>
      <c r="H146" s="221"/>
    </row>
    <row r="147" spans="1:8" ht="15" customHeight="1">
      <c r="A147" s="222"/>
      <c r="B147" s="223"/>
      <c r="C147" s="1041" t="s">
        <v>1376</v>
      </c>
      <c r="D147" s="1041"/>
      <c r="E147" s="638" t="s">
        <v>1</v>
      </c>
      <c r="F147" s="639">
        <v>171</v>
      </c>
      <c r="G147" s="927"/>
      <c r="H147" s="368">
        <f>G147*F147</f>
        <v>0</v>
      </c>
    </row>
    <row r="148" spans="1:8" ht="63.75">
      <c r="A148" s="214">
        <f>A140+1</f>
        <v>89</v>
      </c>
      <c r="B148" s="438" t="s">
        <v>276</v>
      </c>
      <c r="C148" s="645" t="s">
        <v>476</v>
      </c>
      <c r="D148" s="645" t="s">
        <v>477</v>
      </c>
      <c r="E148" s="216"/>
      <c r="F148" s="217"/>
      <c r="G148" s="928"/>
      <c r="H148" s="217"/>
    </row>
    <row r="149" spans="1:8" ht="25.5">
      <c r="A149" s="214"/>
      <c r="B149" s="215"/>
      <c r="C149" s="635" t="s">
        <v>309</v>
      </c>
      <c r="D149" s="635" t="s">
        <v>310</v>
      </c>
      <c r="E149" s="216"/>
      <c r="F149" s="217"/>
      <c r="G149" s="928"/>
      <c r="H149" s="217"/>
    </row>
    <row r="150" spans="1:8" ht="63.75">
      <c r="A150" s="214"/>
      <c r="B150" s="215"/>
      <c r="C150" s="664" t="s">
        <v>148</v>
      </c>
      <c r="D150" s="635" t="s">
        <v>262</v>
      </c>
      <c r="E150" s="216"/>
      <c r="F150" s="217"/>
      <c r="G150" s="928"/>
      <c r="H150" s="217"/>
    </row>
    <row r="151" spans="1:8" ht="63.75">
      <c r="A151" s="214"/>
      <c r="B151" s="215"/>
      <c r="C151" s="635" t="s">
        <v>149</v>
      </c>
      <c r="D151" s="635" t="s">
        <v>263</v>
      </c>
      <c r="E151" s="216"/>
      <c r="F151" s="217"/>
      <c r="G151" s="928"/>
      <c r="H151" s="217"/>
    </row>
    <row r="152" spans="1:8" ht="101.25" customHeight="1">
      <c r="A152" s="214"/>
      <c r="B152" s="215"/>
      <c r="C152" s="664" t="s">
        <v>484</v>
      </c>
      <c r="D152" s="635" t="s">
        <v>485</v>
      </c>
      <c r="E152" s="216"/>
      <c r="F152" s="217"/>
      <c r="G152" s="928"/>
      <c r="H152" s="217"/>
    </row>
    <row r="153" spans="1:8">
      <c r="A153" s="214"/>
      <c r="B153" s="215"/>
      <c r="C153" s="225" t="s">
        <v>73</v>
      </c>
      <c r="D153" s="635" t="s">
        <v>244</v>
      </c>
      <c r="E153" s="216"/>
      <c r="F153" s="217"/>
      <c r="G153" s="928"/>
      <c r="H153" s="217"/>
    </row>
    <row r="154" spans="1:8" ht="25.5">
      <c r="A154" s="214"/>
      <c r="B154" s="215"/>
      <c r="C154" s="635" t="s">
        <v>1096</v>
      </c>
      <c r="D154" s="635" t="s">
        <v>1095</v>
      </c>
      <c r="E154" s="390"/>
      <c r="F154" s="221"/>
      <c r="G154" s="930"/>
      <c r="H154" s="221"/>
    </row>
    <row r="155" spans="1:8" ht="20.100000000000001" customHeight="1">
      <c r="A155" s="232"/>
      <c r="B155" s="233"/>
      <c r="C155" s="1045" t="s">
        <v>1377</v>
      </c>
      <c r="D155" s="1045"/>
      <c r="E155" s="638" t="s">
        <v>1</v>
      </c>
      <c r="F155" s="670">
        <v>11</v>
      </c>
      <c r="G155" s="927"/>
      <c r="H155" s="368">
        <f>G155*F155</f>
        <v>0</v>
      </c>
    </row>
    <row r="156" spans="1:8" ht="105" customHeight="1">
      <c r="A156" s="685"/>
      <c r="B156" s="686" t="s">
        <v>1385</v>
      </c>
      <c r="C156" s="676" t="s">
        <v>1595</v>
      </c>
      <c r="D156" s="677" t="s">
        <v>1596</v>
      </c>
      <c r="E156" s="678"/>
      <c r="F156" s="679"/>
      <c r="G156" s="936"/>
      <c r="H156" s="679"/>
    </row>
    <row r="157" spans="1:8" ht="20.100000000000001" customHeight="1">
      <c r="A157" s="685"/>
      <c r="B157" s="686"/>
      <c r="C157" s="874" t="s">
        <v>73</v>
      </c>
      <c r="D157" s="875" t="s">
        <v>244</v>
      </c>
      <c r="E157" s="678"/>
      <c r="F157" s="679"/>
      <c r="G157" s="936"/>
      <c r="H157" s="679"/>
    </row>
    <row r="158" spans="1:8" ht="20.100000000000001" customHeight="1">
      <c r="A158" s="685">
        <f>A148+1</f>
        <v>90</v>
      </c>
      <c r="B158" s="675" t="s">
        <v>7</v>
      </c>
      <c r="C158" s="876" t="s">
        <v>1386</v>
      </c>
      <c r="D158" s="875" t="s">
        <v>1107</v>
      </c>
      <c r="E158" s="678"/>
      <c r="F158" s="679"/>
      <c r="G158" s="936"/>
      <c r="H158" s="679"/>
    </row>
    <row r="159" spans="1:8" ht="20.100000000000001" customHeight="1">
      <c r="A159" s="685"/>
      <c r="B159" s="675"/>
      <c r="C159" s="1030" t="s">
        <v>1387</v>
      </c>
      <c r="D159" s="1030"/>
      <c r="E159" s="641" t="s">
        <v>1</v>
      </c>
      <c r="F159" s="687">
        <v>5</v>
      </c>
      <c r="G159" s="937"/>
      <c r="H159" s="642">
        <f>G159*F159</f>
        <v>0</v>
      </c>
    </row>
    <row r="160" spans="1:8" ht="34.5" customHeight="1">
      <c r="A160" s="685">
        <f>A158+1</f>
        <v>91</v>
      </c>
      <c r="B160" s="681" t="s">
        <v>8</v>
      </c>
      <c r="C160" s="877" t="s">
        <v>1388</v>
      </c>
      <c r="D160" s="875" t="s">
        <v>1389</v>
      </c>
      <c r="E160" s="641"/>
      <c r="F160" s="687"/>
      <c r="G160" s="937"/>
      <c r="H160" s="642"/>
    </row>
    <row r="161" spans="1:8" ht="20.100000000000001" customHeight="1">
      <c r="A161" s="688"/>
      <c r="B161" s="684"/>
      <c r="C161" s="1031" t="s">
        <v>1390</v>
      </c>
      <c r="D161" s="1031"/>
      <c r="E161" s="638" t="s">
        <v>1</v>
      </c>
      <c r="F161" s="639">
        <v>22</v>
      </c>
      <c r="G161" s="938"/>
      <c r="H161" s="639">
        <f>G161*F161</f>
        <v>0</v>
      </c>
    </row>
    <row r="162" spans="1:8" ht="84.75" customHeight="1">
      <c r="A162" s="214"/>
      <c r="B162" s="675" t="s">
        <v>1378</v>
      </c>
      <c r="C162" s="676" t="s">
        <v>1379</v>
      </c>
      <c r="D162" s="677" t="s">
        <v>479</v>
      </c>
      <c r="E162" s="678"/>
      <c r="F162" s="679"/>
      <c r="G162" s="936"/>
      <c r="H162" s="679"/>
    </row>
    <row r="163" spans="1:8" ht="75">
      <c r="A163" s="214"/>
      <c r="B163" s="675"/>
      <c r="C163" s="671" t="s">
        <v>1380</v>
      </c>
      <c r="D163" s="671" t="s">
        <v>480</v>
      </c>
      <c r="E163" s="678"/>
      <c r="F163" s="679"/>
      <c r="G163" s="936"/>
      <c r="H163" s="679"/>
    </row>
    <row r="164" spans="1:8" ht="90">
      <c r="A164" s="214"/>
      <c r="B164" s="675"/>
      <c r="C164" s="680" t="s">
        <v>150</v>
      </c>
      <c r="D164" s="671" t="s">
        <v>264</v>
      </c>
      <c r="E164" s="678"/>
      <c r="F164" s="679"/>
      <c r="G164" s="936"/>
      <c r="H164" s="679"/>
    </row>
    <row r="165" spans="1:8" ht="45">
      <c r="A165" s="214"/>
      <c r="B165" s="675"/>
      <c r="C165" s="680" t="s">
        <v>151</v>
      </c>
      <c r="D165" s="671" t="s">
        <v>265</v>
      </c>
      <c r="E165" s="678"/>
      <c r="F165" s="679"/>
      <c r="G165" s="936"/>
      <c r="H165" s="679"/>
    </row>
    <row r="166" spans="1:8" ht="15">
      <c r="A166" s="214"/>
      <c r="B166" s="681"/>
      <c r="C166" s="682" t="s">
        <v>73</v>
      </c>
      <c r="D166" s="671" t="s">
        <v>244</v>
      </c>
      <c r="E166" s="641"/>
      <c r="F166" s="642"/>
      <c r="G166" s="939"/>
      <c r="H166" s="642"/>
    </row>
    <row r="167" spans="1:8" ht="45">
      <c r="A167" s="214">
        <f>A160+1</f>
        <v>92</v>
      </c>
      <c r="B167" s="681" t="s">
        <v>7</v>
      </c>
      <c r="C167" s="677" t="s">
        <v>1381</v>
      </c>
      <c r="D167" s="671"/>
      <c r="E167" s="641"/>
      <c r="F167" s="642"/>
      <c r="G167" s="939"/>
      <c r="H167" s="642"/>
    </row>
    <row r="168" spans="1:8" ht="35.25" customHeight="1">
      <c r="A168" s="214"/>
      <c r="B168" s="681"/>
      <c r="C168" s="1035" t="s">
        <v>1382</v>
      </c>
      <c r="D168" s="1035"/>
      <c r="E168" s="641" t="s">
        <v>1</v>
      </c>
      <c r="F168" s="642">
        <v>4345</v>
      </c>
      <c r="G168" s="940"/>
      <c r="H168" s="642">
        <f>G168*F168</f>
        <v>0</v>
      </c>
    </row>
    <row r="169" spans="1:8" ht="21" customHeight="1">
      <c r="A169" s="685">
        <f>A167+1</f>
        <v>93</v>
      </c>
      <c r="B169" s="681" t="s">
        <v>8</v>
      </c>
      <c r="C169" s="677" t="s">
        <v>1383</v>
      </c>
      <c r="D169" s="683"/>
      <c r="E169" s="641"/>
      <c r="F169" s="642"/>
      <c r="G169" s="940"/>
      <c r="H169" s="642"/>
    </row>
    <row r="170" spans="1:8" ht="69" customHeight="1">
      <c r="A170" s="232"/>
      <c r="B170" s="684"/>
      <c r="C170" s="1029" t="s">
        <v>1384</v>
      </c>
      <c r="D170" s="1029"/>
      <c r="E170" s="638" t="s">
        <v>1</v>
      </c>
      <c r="F170" s="639">
        <v>567</v>
      </c>
      <c r="G170" s="938"/>
      <c r="H170" s="639">
        <f>G170*F170</f>
        <v>0</v>
      </c>
    </row>
    <row r="171" spans="1:8" ht="63.75">
      <c r="A171" s="214">
        <f>A169+1</f>
        <v>94</v>
      </c>
      <c r="B171" s="439" t="s">
        <v>1013</v>
      </c>
      <c r="C171" s="665" t="s">
        <v>548</v>
      </c>
      <c r="D171" s="645" t="s">
        <v>550</v>
      </c>
      <c r="E171" s="216"/>
      <c r="F171" s="217"/>
      <c r="G171" s="928"/>
      <c r="H171" s="217"/>
    </row>
    <row r="172" spans="1:8" ht="105" customHeight="1">
      <c r="A172" s="214"/>
      <c r="B172" s="230"/>
      <c r="C172" s="664" t="s">
        <v>549</v>
      </c>
      <c r="D172" s="635" t="s">
        <v>551</v>
      </c>
      <c r="E172" s="216"/>
      <c r="F172" s="217"/>
      <c r="G172" s="928"/>
      <c r="H172" s="217"/>
    </row>
    <row r="173" spans="1:8" ht="25.5">
      <c r="A173" s="214"/>
      <c r="B173" s="230"/>
      <c r="C173" s="664" t="s">
        <v>313</v>
      </c>
      <c r="D173" s="635" t="s">
        <v>266</v>
      </c>
      <c r="E173" s="216"/>
      <c r="F173" s="217"/>
      <c r="G173" s="928"/>
      <c r="H173" s="217"/>
    </row>
    <row r="174" spans="1:8" ht="78.75" customHeight="1">
      <c r="A174" s="214"/>
      <c r="B174" s="230"/>
      <c r="C174" s="664" t="s">
        <v>552</v>
      </c>
      <c r="D174" s="635" t="s">
        <v>553</v>
      </c>
      <c r="E174" s="216"/>
      <c r="F174" s="217"/>
      <c r="G174" s="928"/>
      <c r="H174" s="217"/>
    </row>
    <row r="175" spans="1:8">
      <c r="A175" s="214"/>
      <c r="B175" s="215"/>
      <c r="C175" s="225" t="s">
        <v>73</v>
      </c>
      <c r="D175" s="635" t="s">
        <v>244</v>
      </c>
      <c r="E175" s="390"/>
      <c r="F175" s="221"/>
      <c r="G175" s="930"/>
      <c r="H175" s="221"/>
    </row>
    <row r="176" spans="1:8" ht="31.5" customHeight="1">
      <c r="A176" s="222"/>
      <c r="B176" s="223"/>
      <c r="C176" s="1038" t="s">
        <v>1391</v>
      </c>
      <c r="D176" s="1038"/>
      <c r="E176" s="638" t="s">
        <v>1</v>
      </c>
      <c r="F176" s="639">
        <v>472</v>
      </c>
      <c r="G176" s="927"/>
      <c r="H176" s="368">
        <f>G176*F176</f>
        <v>0</v>
      </c>
    </row>
    <row r="177" spans="1:9" ht="81" customHeight="1">
      <c r="A177" s="214">
        <f>A171+1</f>
        <v>95</v>
      </c>
      <c r="B177" s="439" t="s">
        <v>1014</v>
      </c>
      <c r="C177" s="662" t="s">
        <v>1338</v>
      </c>
      <c r="D177" s="645" t="s">
        <v>483</v>
      </c>
      <c r="E177" s="216"/>
      <c r="F177" s="217"/>
      <c r="G177" s="928"/>
      <c r="H177" s="217"/>
    </row>
    <row r="178" spans="1:9">
      <c r="A178" s="214"/>
      <c r="B178" s="215"/>
      <c r="C178" s="225" t="s">
        <v>324</v>
      </c>
      <c r="D178" s="635" t="s">
        <v>323</v>
      </c>
      <c r="E178" s="390"/>
      <c r="F178" s="231"/>
      <c r="G178" s="930"/>
      <c r="H178" s="221"/>
    </row>
    <row r="179" spans="1:9" ht="15">
      <c r="A179" s="232"/>
      <c r="B179" s="233"/>
      <c r="C179" s="1040" t="s">
        <v>1392</v>
      </c>
      <c r="D179" s="1040"/>
      <c r="E179" s="638" t="s">
        <v>3</v>
      </c>
      <c r="F179" s="670">
        <v>83</v>
      </c>
      <c r="G179" s="927"/>
      <c r="H179" s="368">
        <f>G179*F179</f>
        <v>0</v>
      </c>
    </row>
    <row r="180" spans="1:9">
      <c r="A180" s="202"/>
      <c r="B180" s="203"/>
      <c r="C180" s="666"/>
      <c r="D180" s="312"/>
      <c r="E180" s="393"/>
      <c r="F180" s="207"/>
      <c r="G180" s="207"/>
      <c r="H180" s="348"/>
    </row>
    <row r="181" spans="1:9" s="21" customFormat="1" ht="24" customHeight="1">
      <c r="A181" s="144"/>
      <c r="B181" s="168" t="str">
        <f>B4</f>
        <v>07</v>
      </c>
      <c r="C181" s="206" t="str">
        <f>C4</f>
        <v>IZOLATERSKI RADOVI / INSULATION WORKS</v>
      </c>
      <c r="D181" s="206"/>
      <c r="E181" s="144"/>
      <c r="F181" s="209"/>
      <c r="G181" s="120" t="s">
        <v>338</v>
      </c>
      <c r="H181" s="119">
        <f>SUM(H7:H179)</f>
        <v>0</v>
      </c>
      <c r="I181" s="18"/>
    </row>
  </sheetData>
  <sheetProtection password="CC39" sheet="1" objects="1" scenarios="1"/>
  <mergeCells count="37">
    <mergeCell ref="C34:D34"/>
    <mergeCell ref="C44:D44"/>
    <mergeCell ref="C47:D47"/>
    <mergeCell ref="C63:D63"/>
    <mergeCell ref="A1:B1"/>
    <mergeCell ref="C1:H1"/>
    <mergeCell ref="C13:D13"/>
    <mergeCell ref="C18:D18"/>
    <mergeCell ref="C28:D28"/>
    <mergeCell ref="C179:D179"/>
    <mergeCell ref="C147:D147"/>
    <mergeCell ref="C127:D127"/>
    <mergeCell ref="C55:D55"/>
    <mergeCell ref="C72:D72"/>
    <mergeCell ref="C70:D70"/>
    <mergeCell ref="C155:D155"/>
    <mergeCell ref="C176:D176"/>
    <mergeCell ref="C114:D114"/>
    <mergeCell ref="C122:D122"/>
    <mergeCell ref="C124:D124"/>
    <mergeCell ref="C137:D137"/>
    <mergeCell ref="C139:D139"/>
    <mergeCell ref="C103:D103"/>
    <mergeCell ref="C106:D106"/>
    <mergeCell ref="C108:D108"/>
    <mergeCell ref="C170:D170"/>
    <mergeCell ref="C159:D159"/>
    <mergeCell ref="C161:D161"/>
    <mergeCell ref="C74:D74"/>
    <mergeCell ref="C105:D105"/>
    <mergeCell ref="C110:D110"/>
    <mergeCell ref="C168:D168"/>
    <mergeCell ref="C112:D112"/>
    <mergeCell ref="C80:D80"/>
    <mergeCell ref="C82:D82"/>
    <mergeCell ref="C88:D88"/>
    <mergeCell ref="C96:D96"/>
  </mergeCells>
  <phoneticPr fontId="36" type="noConversion"/>
  <printOptions horizontalCentered="1"/>
  <pageMargins left="0.39370078740157483" right="0.39370078740157483" top="0.98425196850393704" bottom="0.59055118110236227" header="0.11811023622047245" footer="0.31496062992125984"/>
  <pageSetup paperSize="9" orientation="landscape" r:id="rId1"/>
  <headerFooter>
    <oddFooter>&amp;L&amp;"Calibri,Regular"&amp;K000000&amp;F&amp;C&amp;A&amp;R&amp;"Calibri,Regular"&amp;K000000&amp;P</oddFooter>
  </headerFooter>
  <rowBreaks count="2" manualBreakCount="2">
    <brk id="74" max="7" man="1"/>
    <brk id="96" max="7" man="1"/>
  </rowBreaks>
</worksheet>
</file>

<file path=xl/worksheets/sheet9.xml><?xml version="1.0" encoding="utf-8"?>
<worksheet xmlns="http://schemas.openxmlformats.org/spreadsheetml/2006/main" xmlns:r="http://schemas.openxmlformats.org/officeDocument/2006/relationships">
  <dimension ref="A1:N49"/>
  <sheetViews>
    <sheetView showZeros="0" topLeftCell="A40" zoomScaleNormal="100" zoomScaleSheetLayoutView="100" zoomScalePageLayoutView="125" workbookViewId="0">
      <selection activeCell="D2" sqref="D2"/>
    </sheetView>
  </sheetViews>
  <sheetFormatPr defaultColWidth="8.85546875" defaultRowHeight="12.75"/>
  <cols>
    <col min="1" max="1" width="6.140625" style="272" customWidth="1"/>
    <col min="2" max="2" width="10" style="273" customWidth="1"/>
    <col min="3" max="3" width="42.7109375" style="199" customWidth="1"/>
    <col min="4" max="4" width="39.85546875" style="199" customWidth="1"/>
    <col min="5" max="5" width="5.7109375" style="59" customWidth="1"/>
    <col min="6" max="6" width="8.5703125" style="122" customWidth="1"/>
    <col min="7" max="7" width="11.42578125" style="122" customWidth="1"/>
    <col min="8" max="8" width="13.7109375" style="122" customWidth="1"/>
    <col min="9" max="9" width="2.140625" style="59" customWidth="1"/>
    <col min="10" max="10" width="31.140625" style="59" customWidth="1"/>
    <col min="11" max="16384" width="8.85546875" style="59"/>
  </cols>
  <sheetData>
    <row r="1" spans="1:14" s="61" customFormat="1" ht="43.5" customHeight="1">
      <c r="A1" s="982" t="s">
        <v>327</v>
      </c>
      <c r="B1" s="982"/>
      <c r="C1" s="984" t="s">
        <v>1220</v>
      </c>
      <c r="D1" s="985"/>
      <c r="E1" s="985"/>
      <c r="F1" s="985"/>
      <c r="G1" s="985"/>
      <c r="H1" s="985"/>
      <c r="I1" s="198"/>
    </row>
    <row r="2" spans="1:14" s="61" customFormat="1" ht="11.25" customHeight="1">
      <c r="A2" s="62"/>
      <c r="B2" s="63"/>
      <c r="C2" s="64"/>
      <c r="D2" s="64"/>
      <c r="E2" s="65"/>
      <c r="F2" s="105"/>
      <c r="G2" s="106"/>
      <c r="H2" s="106"/>
    </row>
    <row r="3" spans="1:14" s="69" customFormat="1" ht="16.5" customHeight="1">
      <c r="A3" s="66"/>
      <c r="B3" s="75"/>
      <c r="C3" s="153" t="s">
        <v>330</v>
      </c>
      <c r="D3" s="152"/>
      <c r="E3" s="66"/>
      <c r="F3" s="107"/>
      <c r="G3" s="108"/>
      <c r="H3" s="108"/>
    </row>
    <row r="4" spans="1:14" s="72" customFormat="1" ht="15.75" customHeight="1">
      <c r="A4" s="70"/>
      <c r="B4" s="75" t="s">
        <v>486</v>
      </c>
      <c r="C4" s="184" t="s">
        <v>488</v>
      </c>
      <c r="D4" s="152"/>
      <c r="E4" s="71"/>
      <c r="F4" s="109"/>
      <c r="G4" s="110"/>
      <c r="H4" s="110"/>
    </row>
    <row r="6" spans="1:14" s="72" customFormat="1" ht="21" customHeight="1">
      <c r="A6" s="77" t="s">
        <v>334</v>
      </c>
      <c r="B6" s="78" t="s">
        <v>335</v>
      </c>
      <c r="C6" s="80" t="s">
        <v>88</v>
      </c>
      <c r="D6" s="80" t="s">
        <v>337</v>
      </c>
      <c r="E6" s="79" t="s">
        <v>336</v>
      </c>
      <c r="F6" s="111" t="s">
        <v>1651</v>
      </c>
      <c r="G6" s="389" t="s">
        <v>1650</v>
      </c>
      <c r="H6" s="389" t="s">
        <v>1649</v>
      </c>
      <c r="I6" s="81"/>
    </row>
    <row r="7" spans="1:14" ht="87.75" customHeight="1">
      <c r="A7" s="88"/>
      <c r="B7" s="482" t="s">
        <v>489</v>
      </c>
      <c r="C7" s="237" t="s">
        <v>528</v>
      </c>
      <c r="D7" s="237" t="s">
        <v>490</v>
      </c>
      <c r="E7" s="92"/>
      <c r="F7" s="300"/>
      <c r="G7" s="300"/>
      <c r="H7" s="301"/>
    </row>
    <row r="8" spans="1:14" ht="123" customHeight="1">
      <c r="A8" s="82"/>
      <c r="B8" s="228"/>
      <c r="C8" s="239" t="s">
        <v>529</v>
      </c>
      <c r="D8" s="84" t="s">
        <v>516</v>
      </c>
      <c r="E8" s="83"/>
      <c r="F8" s="226"/>
      <c r="G8" s="226"/>
      <c r="H8" s="302"/>
    </row>
    <row r="9" spans="1:14" ht="63.75">
      <c r="A9" s="82"/>
      <c r="B9" s="228"/>
      <c r="C9" s="84" t="s">
        <v>491</v>
      </c>
      <c r="D9" s="84" t="s">
        <v>492</v>
      </c>
      <c r="E9" s="83"/>
      <c r="F9" s="226"/>
      <c r="G9" s="226"/>
      <c r="H9" s="302"/>
    </row>
    <row r="10" spans="1:14" ht="25.5">
      <c r="A10" s="82"/>
      <c r="B10" s="228"/>
      <c r="C10" s="84" t="s">
        <v>493</v>
      </c>
      <c r="D10" s="84" t="s">
        <v>494</v>
      </c>
      <c r="E10" s="83"/>
      <c r="F10" s="226"/>
      <c r="G10" s="226"/>
      <c r="H10" s="302"/>
    </row>
    <row r="11" spans="1:14" s="241" customFormat="1" ht="51">
      <c r="A11" s="227">
        <f>'7.Izolaterski'!$A$177+1</f>
        <v>96</v>
      </c>
      <c r="B11" s="228" t="s">
        <v>7</v>
      </c>
      <c r="C11" s="354" t="s">
        <v>1112</v>
      </c>
      <c r="D11" s="84" t="s">
        <v>1113</v>
      </c>
      <c r="E11" s="240"/>
      <c r="F11" s="220"/>
      <c r="G11" s="220"/>
      <c r="H11" s="303"/>
      <c r="I11" s="431"/>
      <c r="J11" s="187"/>
      <c r="K11" s="187"/>
      <c r="L11" s="187"/>
      <c r="M11" s="187"/>
      <c r="N11" s="187"/>
    </row>
    <row r="12" spans="1:14" s="187" customFormat="1" ht="261.75" customHeight="1">
      <c r="A12" s="227"/>
      <c r="B12" s="228"/>
      <c r="C12" s="999" t="s">
        <v>1393</v>
      </c>
      <c r="D12" s="999"/>
      <c r="E12" s="689" t="s">
        <v>1</v>
      </c>
      <c r="F12" s="690">
        <v>1622</v>
      </c>
      <c r="G12" s="927"/>
      <c r="H12" s="304">
        <f>G12*F12</f>
        <v>0</v>
      </c>
      <c r="I12" s="431"/>
    </row>
    <row r="13" spans="1:14" s="187" customFormat="1" ht="51" customHeight="1">
      <c r="A13" s="82">
        <f>A11+1</f>
        <v>97</v>
      </c>
      <c r="B13" s="436" t="s">
        <v>8</v>
      </c>
      <c r="C13" s="354" t="s">
        <v>1115</v>
      </c>
      <c r="D13" s="84" t="s">
        <v>1116</v>
      </c>
      <c r="E13" s="240"/>
      <c r="F13" s="220"/>
      <c r="G13" s="941"/>
      <c r="H13" s="303"/>
      <c r="I13" s="431"/>
    </row>
    <row r="14" spans="1:14" s="187" customFormat="1" ht="99.75" customHeight="1">
      <c r="A14" s="82"/>
      <c r="B14" s="228"/>
      <c r="C14" s="1017" t="s">
        <v>1403</v>
      </c>
      <c r="D14" s="1017"/>
      <c r="E14" s="693" t="s">
        <v>1</v>
      </c>
      <c r="F14" s="639">
        <v>525</v>
      </c>
      <c r="G14" s="927"/>
      <c r="H14" s="304">
        <f>G14*F14</f>
        <v>0</v>
      </c>
      <c r="I14" s="242"/>
    </row>
    <row r="15" spans="1:14" ht="101.25" customHeight="1">
      <c r="A15" s="82">
        <f>A13+1</f>
        <v>98</v>
      </c>
      <c r="B15" s="228" t="s">
        <v>9</v>
      </c>
      <c r="C15" s="691" t="s">
        <v>1394</v>
      </c>
      <c r="D15" s="691" t="s">
        <v>1071</v>
      </c>
      <c r="E15" s="692"/>
      <c r="F15" s="669"/>
      <c r="G15" s="941"/>
      <c r="H15" s="303"/>
    </row>
    <row r="16" spans="1:14" ht="105" customHeight="1">
      <c r="A16" s="82"/>
      <c r="B16" s="228"/>
      <c r="C16" s="1055" t="s">
        <v>1395</v>
      </c>
      <c r="D16" s="1055"/>
      <c r="E16" s="693" t="s">
        <v>1</v>
      </c>
      <c r="F16" s="670">
        <v>392</v>
      </c>
      <c r="G16" s="927"/>
      <c r="H16" s="304">
        <f>G16*F16</f>
        <v>0</v>
      </c>
    </row>
    <row r="17" spans="1:8" ht="51.75" customHeight="1">
      <c r="A17" s="82">
        <f>A15+1</f>
        <v>99</v>
      </c>
      <c r="B17" s="228" t="s">
        <v>10</v>
      </c>
      <c r="C17" s="694" t="s">
        <v>495</v>
      </c>
      <c r="D17" s="695" t="s">
        <v>1072</v>
      </c>
      <c r="E17" s="692"/>
      <c r="F17" s="669"/>
      <c r="G17" s="941"/>
      <c r="H17" s="303"/>
    </row>
    <row r="18" spans="1:8" ht="92.25" customHeight="1">
      <c r="A18" s="82"/>
      <c r="B18" s="228"/>
      <c r="C18" s="1017" t="s">
        <v>1396</v>
      </c>
      <c r="D18" s="1017"/>
      <c r="E18" s="693" t="s">
        <v>1</v>
      </c>
      <c r="F18" s="696">
        <v>92</v>
      </c>
      <c r="G18" s="942"/>
      <c r="H18" s="304">
        <f>G18*F18</f>
        <v>0</v>
      </c>
    </row>
    <row r="19" spans="1:8" ht="60">
      <c r="A19" s="82">
        <f>A17+1</f>
        <v>100</v>
      </c>
      <c r="B19" s="228" t="s">
        <v>77</v>
      </c>
      <c r="C19" s="694" t="s">
        <v>1070</v>
      </c>
      <c r="D19" s="695" t="s">
        <v>1073</v>
      </c>
      <c r="E19" s="692"/>
      <c r="F19" s="669"/>
      <c r="G19" s="941"/>
      <c r="H19" s="303"/>
    </row>
    <row r="20" spans="1:8" ht="20.25" customHeight="1">
      <c r="A20" s="82"/>
      <c r="B20" s="228"/>
      <c r="C20" s="1038" t="s">
        <v>1397</v>
      </c>
      <c r="D20" s="1038"/>
      <c r="E20" s="693" t="s">
        <v>1</v>
      </c>
      <c r="F20" s="696">
        <v>262</v>
      </c>
      <c r="G20" s="942"/>
      <c r="H20" s="304">
        <f>G20*F20</f>
        <v>0</v>
      </c>
    </row>
    <row r="21" spans="1:8" ht="45">
      <c r="A21" s="82">
        <f>A19+1</f>
        <v>101</v>
      </c>
      <c r="B21" s="228" t="s">
        <v>78</v>
      </c>
      <c r="C21" s="694" t="s">
        <v>1114</v>
      </c>
      <c r="D21" s="695" t="s">
        <v>1074</v>
      </c>
      <c r="E21" s="692"/>
      <c r="F21" s="669"/>
      <c r="G21" s="941"/>
      <c r="H21" s="303"/>
    </row>
    <row r="22" spans="1:8" ht="138" customHeight="1">
      <c r="A22" s="82"/>
      <c r="B22" s="228"/>
      <c r="C22" s="1038" t="s">
        <v>1398</v>
      </c>
      <c r="D22" s="1038"/>
      <c r="E22" s="693" t="s">
        <v>1</v>
      </c>
      <c r="F22" s="696">
        <v>168</v>
      </c>
      <c r="G22" s="942"/>
      <c r="H22" s="304">
        <f>G22*F22</f>
        <v>0</v>
      </c>
    </row>
    <row r="23" spans="1:8" ht="120">
      <c r="A23" s="82">
        <f>A21+1</f>
        <v>102</v>
      </c>
      <c r="B23" s="436" t="s">
        <v>496</v>
      </c>
      <c r="C23" s="694" t="s">
        <v>1399</v>
      </c>
      <c r="D23" s="695" t="s">
        <v>1075</v>
      </c>
      <c r="E23" s="692"/>
      <c r="F23" s="669"/>
      <c r="G23" s="941"/>
      <c r="H23" s="303"/>
    </row>
    <row r="24" spans="1:8" ht="60.95" customHeight="1">
      <c r="A24" s="85"/>
      <c r="B24" s="483"/>
      <c r="C24" s="1054" t="s">
        <v>1547</v>
      </c>
      <c r="D24" s="1054"/>
      <c r="E24" s="693" t="s">
        <v>1</v>
      </c>
      <c r="F24" s="696">
        <v>178</v>
      </c>
      <c r="G24" s="942"/>
      <c r="H24" s="304">
        <f>G24*F24</f>
        <v>0</v>
      </c>
    </row>
    <row r="25" spans="1:8" ht="38.25">
      <c r="A25" s="245">
        <f>A23+1</f>
        <v>103</v>
      </c>
      <c r="B25" s="484" t="s">
        <v>497</v>
      </c>
      <c r="C25" s="480" t="s">
        <v>517</v>
      </c>
      <c r="D25" s="247" t="s">
        <v>519</v>
      </c>
      <c r="E25" s="250"/>
      <c r="F25" s="305"/>
      <c r="G25" s="943"/>
      <c r="H25" s="305"/>
    </row>
    <row r="26" spans="1:8" ht="89.25">
      <c r="A26" s="248"/>
      <c r="B26" s="330"/>
      <c r="C26" s="41" t="s">
        <v>521</v>
      </c>
      <c r="D26" s="41" t="s">
        <v>518</v>
      </c>
      <c r="E26" s="250"/>
      <c r="F26" s="305"/>
      <c r="G26" s="943"/>
      <c r="H26" s="305"/>
    </row>
    <row r="27" spans="1:8" ht="51" customHeight="1">
      <c r="A27" s="248"/>
      <c r="B27" s="330"/>
      <c r="C27" s="236" t="s">
        <v>520</v>
      </c>
      <c r="D27" s="41" t="s">
        <v>498</v>
      </c>
      <c r="E27" s="250"/>
      <c r="F27" s="305"/>
      <c r="G27" s="943"/>
      <c r="H27" s="305"/>
    </row>
    <row r="28" spans="1:8" ht="51">
      <c r="A28" s="248"/>
      <c r="B28" s="330"/>
      <c r="C28" s="41" t="s">
        <v>499</v>
      </c>
      <c r="D28" s="41" t="s">
        <v>500</v>
      </c>
      <c r="E28" s="250"/>
      <c r="F28" s="305"/>
      <c r="G28" s="943"/>
      <c r="H28" s="305"/>
    </row>
    <row r="29" spans="1:8" ht="60" customHeight="1">
      <c r="A29" s="248"/>
      <c r="B29" s="330"/>
      <c r="C29" s="41" t="s">
        <v>523</v>
      </c>
      <c r="D29" s="41" t="s">
        <v>501</v>
      </c>
      <c r="E29" s="250"/>
      <c r="F29" s="305"/>
      <c r="G29" s="943"/>
      <c r="H29" s="305"/>
    </row>
    <row r="30" spans="1:8" ht="51">
      <c r="A30" s="248"/>
      <c r="B30" s="330"/>
      <c r="C30" s="41" t="s">
        <v>522</v>
      </c>
      <c r="D30" s="41" t="s">
        <v>502</v>
      </c>
      <c r="E30" s="250"/>
      <c r="F30" s="305"/>
      <c r="G30" s="943"/>
      <c r="H30" s="305"/>
    </row>
    <row r="31" spans="1:8" ht="33" customHeight="1">
      <c r="A31" s="248"/>
      <c r="B31" s="330"/>
      <c r="C31" s="41" t="s">
        <v>503</v>
      </c>
      <c r="D31" s="41" t="s">
        <v>504</v>
      </c>
      <c r="E31" s="250"/>
      <c r="F31" s="305"/>
      <c r="G31" s="943"/>
      <c r="H31" s="305"/>
    </row>
    <row r="32" spans="1:8" ht="21" customHeight="1">
      <c r="A32" s="248"/>
      <c r="B32" s="330"/>
      <c r="C32" s="250" t="s">
        <v>505</v>
      </c>
      <c r="D32" s="41" t="s">
        <v>506</v>
      </c>
      <c r="E32" s="251"/>
      <c r="F32" s="134"/>
      <c r="G32" s="924"/>
      <c r="H32" s="134"/>
    </row>
    <row r="33" spans="1:8" ht="227.25" customHeight="1">
      <c r="A33" s="253"/>
      <c r="B33" s="266"/>
      <c r="C33" s="1038" t="s">
        <v>1400</v>
      </c>
      <c r="D33" s="1038"/>
      <c r="E33" s="689" t="s">
        <v>1</v>
      </c>
      <c r="F33" s="697">
        <v>1850</v>
      </c>
      <c r="G33" s="925"/>
      <c r="H33" s="304">
        <f>G33*F33</f>
        <v>0</v>
      </c>
    </row>
    <row r="34" spans="1:8" ht="45.75" customHeight="1">
      <c r="A34" s="248">
        <f>A25+1</f>
        <v>104</v>
      </c>
      <c r="B34" s="330" t="s">
        <v>507</v>
      </c>
      <c r="C34" s="178" t="s">
        <v>524</v>
      </c>
      <c r="D34" s="178" t="s">
        <v>526</v>
      </c>
      <c r="E34" s="250"/>
      <c r="F34" s="305"/>
      <c r="G34" s="943"/>
      <c r="H34" s="305"/>
    </row>
    <row r="35" spans="1:8" ht="78" customHeight="1">
      <c r="A35" s="248"/>
      <c r="B35" s="330"/>
      <c r="C35" s="41" t="s">
        <v>525</v>
      </c>
      <c r="D35" s="41" t="s">
        <v>527</v>
      </c>
      <c r="E35" s="250"/>
      <c r="F35" s="305"/>
      <c r="G35" s="943"/>
      <c r="H35" s="305"/>
    </row>
    <row r="36" spans="1:8" ht="29.25" customHeight="1">
      <c r="A36" s="248"/>
      <c r="B36" s="249"/>
      <c r="C36" s="41" t="s">
        <v>503</v>
      </c>
      <c r="D36" s="41" t="s">
        <v>508</v>
      </c>
      <c r="E36" s="250"/>
      <c r="F36" s="305"/>
      <c r="G36" s="943"/>
      <c r="H36" s="305"/>
    </row>
    <row r="37" spans="1:8" ht="29.25" customHeight="1">
      <c r="A37" s="248"/>
      <c r="B37" s="249"/>
      <c r="C37" s="41" t="s">
        <v>509</v>
      </c>
      <c r="D37" s="41" t="s">
        <v>510</v>
      </c>
      <c r="E37" s="250"/>
      <c r="F37" s="305"/>
      <c r="G37" s="943"/>
      <c r="H37" s="305"/>
    </row>
    <row r="38" spans="1:8" ht="31.5" customHeight="1">
      <c r="A38" s="248"/>
      <c r="B38" s="249"/>
      <c r="C38" s="1038" t="s">
        <v>1401</v>
      </c>
      <c r="D38" s="1038"/>
      <c r="E38" s="692" t="s">
        <v>2</v>
      </c>
      <c r="F38" s="669">
        <v>181</v>
      </c>
      <c r="G38" s="924"/>
      <c r="H38" s="134">
        <f>G38*F38</f>
        <v>0</v>
      </c>
    </row>
    <row r="39" spans="1:8" ht="63.75">
      <c r="A39" s="258"/>
      <c r="B39" s="259" t="s">
        <v>511</v>
      </c>
      <c r="C39" s="461" t="s">
        <v>1062</v>
      </c>
      <c r="D39" s="462" t="s">
        <v>1063</v>
      </c>
      <c r="E39" s="260"/>
      <c r="F39" s="131"/>
      <c r="G39" s="944"/>
      <c r="H39" s="131"/>
    </row>
    <row r="40" spans="1:8" ht="65.099999999999994" customHeight="1">
      <c r="A40" s="248"/>
      <c r="B40" s="249"/>
      <c r="C40" s="41" t="s">
        <v>1064</v>
      </c>
      <c r="D40" s="41" t="s">
        <v>1065</v>
      </c>
      <c r="E40" s="251"/>
      <c r="F40" s="134"/>
      <c r="G40" s="924"/>
      <c r="H40" s="134"/>
    </row>
    <row r="41" spans="1:8" ht="76.5">
      <c r="A41" s="248"/>
      <c r="B41" s="249"/>
      <c r="C41" s="41" t="s">
        <v>1066</v>
      </c>
      <c r="D41" s="41" t="s">
        <v>1067</v>
      </c>
      <c r="E41" s="251"/>
      <c r="F41" s="134"/>
      <c r="G41" s="924"/>
      <c r="H41" s="134"/>
    </row>
    <row r="42" spans="1:8" ht="38.25">
      <c r="A42" s="248"/>
      <c r="B42" s="249"/>
      <c r="C42" s="41" t="s">
        <v>1068</v>
      </c>
      <c r="D42" s="41" t="s">
        <v>1069</v>
      </c>
      <c r="E42" s="251"/>
      <c r="F42" s="134"/>
      <c r="G42" s="924"/>
      <c r="H42" s="134"/>
    </row>
    <row r="43" spans="1:8" ht="12" customHeight="1">
      <c r="A43" s="248"/>
      <c r="B43" s="249"/>
      <c r="C43" s="41" t="s">
        <v>512</v>
      </c>
      <c r="D43" s="262" t="s">
        <v>513</v>
      </c>
      <c r="E43" s="251"/>
      <c r="F43" s="134"/>
      <c r="G43" s="924"/>
      <c r="H43" s="134"/>
    </row>
    <row r="44" spans="1:8" ht="30">
      <c r="A44" s="248">
        <f>A34+1</f>
        <v>105</v>
      </c>
      <c r="B44" s="249" t="s">
        <v>7</v>
      </c>
      <c r="C44" s="695" t="s">
        <v>1028</v>
      </c>
      <c r="D44" s="695" t="s">
        <v>1029</v>
      </c>
      <c r="E44" s="692"/>
      <c r="F44" s="669"/>
      <c r="G44" s="924"/>
      <c r="H44" s="134">
        <f>G44*F44</f>
        <v>0</v>
      </c>
    </row>
    <row r="45" spans="1:8" ht="377.1" customHeight="1">
      <c r="A45" s="248"/>
      <c r="B45" s="249"/>
      <c r="C45" s="1052" t="s">
        <v>1548</v>
      </c>
      <c r="D45" s="1052"/>
      <c r="E45" s="692" t="s">
        <v>1</v>
      </c>
      <c r="F45" s="669">
        <v>220</v>
      </c>
      <c r="G45" s="924"/>
      <c r="H45" s="134">
        <f>G45*F45</f>
        <v>0</v>
      </c>
    </row>
    <row r="46" spans="1:8" ht="45">
      <c r="A46" s="248"/>
      <c r="B46" s="249"/>
      <c r="C46" s="698" t="s">
        <v>514</v>
      </c>
      <c r="D46" s="699" t="s">
        <v>515</v>
      </c>
      <c r="E46" s="692"/>
      <c r="F46" s="669"/>
      <c r="G46" s="924"/>
      <c r="H46" s="134"/>
    </row>
    <row r="47" spans="1:8" ht="66.75" customHeight="1">
      <c r="A47" s="253">
        <f>A44+1</f>
        <v>106</v>
      </c>
      <c r="B47" s="481" t="s">
        <v>8</v>
      </c>
      <c r="C47" s="1053" t="s">
        <v>1402</v>
      </c>
      <c r="D47" s="1053"/>
      <c r="E47" s="689" t="s">
        <v>1</v>
      </c>
      <c r="F47" s="690">
        <v>65</v>
      </c>
      <c r="G47" s="923"/>
      <c r="H47" s="137">
        <f>G47*F47</f>
        <v>0</v>
      </c>
    </row>
    <row r="48" spans="1:8">
      <c r="A48" s="267"/>
      <c r="B48" s="268"/>
      <c r="C48" s="204"/>
      <c r="D48" s="200"/>
      <c r="E48" s="269"/>
      <c r="F48" s="207"/>
      <c r="G48" s="207"/>
      <c r="H48" s="208"/>
    </row>
    <row r="49" spans="1:8" s="271" customFormat="1" ht="24" customHeight="1">
      <c r="A49" s="97"/>
      <c r="B49" s="270" t="str">
        <f>B4</f>
        <v>08</v>
      </c>
      <c r="C49" s="206" t="str">
        <f>C4</f>
        <v>SUVOMONTAŽNI RADOVI /  DRYWALL WORKS</v>
      </c>
      <c r="D49" s="205"/>
      <c r="E49" s="97"/>
      <c r="F49" s="209"/>
      <c r="G49" s="120" t="s">
        <v>338</v>
      </c>
      <c r="H49" s="119">
        <f>SUM(H12:H47)</f>
        <v>0</v>
      </c>
    </row>
  </sheetData>
  <sheetProtection password="CC39" sheet="1" objects="1" scenarios="1"/>
  <mergeCells count="13">
    <mergeCell ref="C16:D16"/>
    <mergeCell ref="A1:B1"/>
    <mergeCell ref="C1:H1"/>
    <mergeCell ref="C12:D12"/>
    <mergeCell ref="C14:D14"/>
    <mergeCell ref="C38:D38"/>
    <mergeCell ref="C45:D45"/>
    <mergeCell ref="C47:D47"/>
    <mergeCell ref="C18:D18"/>
    <mergeCell ref="C20:D20"/>
    <mergeCell ref="C22:D22"/>
    <mergeCell ref="C24:D24"/>
    <mergeCell ref="C33:D33"/>
  </mergeCells>
  <phoneticPr fontId="36" type="noConversion"/>
  <printOptions horizontalCentered="1"/>
  <pageMargins left="0.39370078740157483" right="0.39370078740157483" top="0.98425196850393704" bottom="0.59055118110236227" header="0.11811023622047245" footer="0.31496062992125984"/>
  <pageSetup paperSize="9" orientation="landscape" r:id="rId1"/>
  <headerFooter>
    <oddFooter>&amp;L&amp;"Calibri,Regular"&amp;K000000&amp;F&amp;C&amp;A&amp;R&amp;"Calibri,Regular"&amp;K000000&amp;P</oddFooter>
  </headerFooter>
  <rowBreaks count="2" manualBreakCount="2">
    <brk id="24" max="7" man="1"/>
    <brk id="33"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37</vt:i4>
      </vt:variant>
    </vt:vector>
  </HeadingPairs>
  <TitlesOfParts>
    <vt:vector size="59" baseType="lpstr">
      <vt:lpstr>Grupe-radova</vt:lpstr>
      <vt:lpstr>1.Pripremni</vt:lpstr>
      <vt:lpstr>2.Zemljani</vt:lpstr>
      <vt:lpstr>3.Betonski</vt:lpstr>
      <vt:lpstr>4.Armirački</vt:lpstr>
      <vt:lpstr>5.Zidarski</vt:lpstr>
      <vt:lpstr>6.Tesarski</vt:lpstr>
      <vt:lpstr>7.Izolaterski</vt:lpstr>
      <vt:lpstr>8.Suvomontazni</vt:lpstr>
      <vt:lpstr>9.Stolarski</vt:lpstr>
      <vt:lpstr>10.PVC</vt:lpstr>
      <vt:lpstr>11.Bravarski</vt:lpstr>
      <vt:lpstr>12.Alumijumski</vt:lpstr>
      <vt:lpstr>13.Limarski</vt:lpstr>
      <vt:lpstr>14.Keramicarski</vt:lpstr>
      <vt:lpstr>15.Podopolagacki</vt:lpstr>
      <vt:lpstr>16.Teracerski</vt:lpstr>
      <vt:lpstr>17.Molerski</vt:lpstr>
      <vt:lpstr>18.Fasaderski</vt:lpstr>
      <vt:lpstr>19.Razni</vt:lpstr>
      <vt:lpstr>Zbirno</vt:lpstr>
      <vt:lpstr>Sheet1</vt:lpstr>
      <vt:lpstr>_1__xlnm.Print_Area</vt:lpstr>
      <vt:lpstr>_2__xlnm.Print_Titles</vt:lpstr>
      <vt:lpstr>_3__xlnm.Print_Titles_1</vt:lpstr>
      <vt:lpstr>'10.PVC'!Print_Area</vt:lpstr>
      <vt:lpstr>'11.Bravarski'!Print_Area</vt:lpstr>
      <vt:lpstr>'12.Alumijumski'!Print_Area</vt:lpstr>
      <vt:lpstr>'13.Limarski'!Print_Area</vt:lpstr>
      <vt:lpstr>'14.Keramicarski'!Print_Area</vt:lpstr>
      <vt:lpstr>'15.Podopolagacki'!Print_Area</vt:lpstr>
      <vt:lpstr>'16.Teracerski'!Print_Area</vt:lpstr>
      <vt:lpstr>'17.Molerski'!Print_Area</vt:lpstr>
      <vt:lpstr>'18.Fasaderski'!Print_Area</vt:lpstr>
      <vt:lpstr>'19.Razni'!Print_Area</vt:lpstr>
      <vt:lpstr>'2.Zemljani'!Print_Area</vt:lpstr>
      <vt:lpstr>'5.Zidarski'!Print_Area</vt:lpstr>
      <vt:lpstr>'6.Tesarski'!Print_Area</vt:lpstr>
      <vt:lpstr>'7.Izolaterski'!Print_Area</vt:lpstr>
      <vt:lpstr>'8.Suvomontazni'!Print_Area</vt:lpstr>
      <vt:lpstr>'9.Stolarski'!Print_Area</vt:lpstr>
      <vt:lpstr>Zbirno!Print_Area</vt:lpstr>
      <vt:lpstr>'10.PVC'!Print_Titles</vt:lpstr>
      <vt:lpstr>'11.Bravarski'!Print_Titles</vt:lpstr>
      <vt:lpstr>'12.Alumijumski'!Print_Titles</vt:lpstr>
      <vt:lpstr>'13.Limarski'!Print_Titles</vt:lpstr>
      <vt:lpstr>'14.Keramicarski'!Print_Titles</vt:lpstr>
      <vt:lpstr>'15.Podopolagacki'!Print_Titles</vt:lpstr>
      <vt:lpstr>'16.Teracerski'!Print_Titles</vt:lpstr>
      <vt:lpstr>'17.Molerski'!Print_Titles</vt:lpstr>
      <vt:lpstr>'18.Fasaderski'!Print_Titles</vt:lpstr>
      <vt:lpstr>'19.Razni'!Print_Titles</vt:lpstr>
      <vt:lpstr>'2.Zemljani'!Print_Titles</vt:lpstr>
      <vt:lpstr>'3.Betonski'!Print_Titles</vt:lpstr>
      <vt:lpstr>'5.Zidarski'!Print_Titles</vt:lpstr>
      <vt:lpstr>'6.Tesarski'!Print_Titles</vt:lpstr>
      <vt:lpstr>'7.Izolaterski'!Print_Titles</vt:lpstr>
      <vt:lpstr>'8.Suvomontazni'!Print_Titles</vt:lpstr>
      <vt:lpstr>'9.Stolarski'!Print_Titles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Jadranka Filipovic-Jonas</dc:creator>
  <cp:lastModifiedBy>Djordje.Mojovic</cp:lastModifiedBy>
  <cp:lastPrinted>2018-08-30T14:16:48Z</cp:lastPrinted>
  <dcterms:created xsi:type="dcterms:W3CDTF">2016-05-09T11:12:20Z</dcterms:created>
  <dcterms:modified xsi:type="dcterms:W3CDTF">2018-08-31T08:47:50Z</dcterms:modified>
</cp:coreProperties>
</file>