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d.docs.live.net/86c1054e7c7267c6/Desktop/SRSM Projekat/Nabavke/Novi predlozi/Agregati za SK/Final/"/>
    </mc:Choice>
  </mc:AlternateContent>
  <xr:revisionPtr revIDLastSave="159" documentId="11_CB43FC1FA13713CE66AEBDB563B1B124C9FC3391" xr6:coauthVersionLast="47" xr6:coauthVersionMax="47" xr10:uidLastSave="{8A3DDE7B-42C8-434F-99E5-0E7E938A4A6E}"/>
  <bookViews>
    <workbookView xWindow="-108" yWindow="-108" windowWidth="23256" windowHeight="12456" xr2:uid="{00000000-000D-0000-FFFF-FFFF00000000}"/>
  </bookViews>
  <sheets>
    <sheet name="BoQ"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2" l="1"/>
  <c r="G40" i="2"/>
  <c r="G39" i="2"/>
  <c r="G38" i="2"/>
  <c r="G37" i="2"/>
  <c r="G36" i="2"/>
  <c r="G35" i="2"/>
  <c r="G34" i="2"/>
  <c r="G33" i="2"/>
  <c r="G32" i="2"/>
  <c r="G31" i="2"/>
  <c r="G30" i="2"/>
  <c r="G29" i="2"/>
  <c r="G28" i="2"/>
  <c r="G27" i="2"/>
  <c r="G26" i="2"/>
  <c r="G42" i="2" s="1"/>
  <c r="G23" i="2"/>
  <c r="G22" i="2"/>
  <c r="G21" i="2"/>
  <c r="G16" i="2"/>
  <c r="G15" i="2"/>
  <c r="G14" i="2"/>
  <c r="G13" i="2"/>
  <c r="G12" i="2"/>
  <c r="G11" i="2"/>
  <c r="G10" i="2"/>
  <c r="G9" i="2"/>
  <c r="G8" i="2"/>
  <c r="G7" i="2"/>
  <c r="G6" i="2"/>
  <c r="G5" i="2"/>
  <c r="G4" i="2"/>
  <c r="G24" i="2" s="1"/>
  <c r="G43" i="2" l="1"/>
</calcChain>
</file>

<file path=xl/sharedStrings.xml><?xml version="1.0" encoding="utf-8"?>
<sst xmlns="http://schemas.openxmlformats.org/spreadsheetml/2006/main" count="117" uniqueCount="83">
  <si>
    <t>Izrada i montaža razvodne table u učionici pored Data centra sa koje će se napajati oprema u učionici sa DEA.</t>
  </si>
  <si>
    <t>Po završenim radovima na električnoj instalaciji izvođač je dužan da izvrši:</t>
  </si>
  <si>
    <t>- čišćenje objekta od smeća i iznošenje van objekta.</t>
  </si>
  <si>
    <t>Komplet za sve 3 prostorije koje su predmet radova.</t>
  </si>
  <si>
    <t>Napomena: završni radovi ne obuhvataju gletovanje i krečenje zidova.</t>
  </si>
  <si>
    <t>Izrada Uputstva za korišćenje ugrađene opreme i obuka zaposlenih. Obuka se obavlja na licu mesta za operatore postrojenja i tehničko osoblje.</t>
  </si>
  <si>
    <t>m</t>
  </si>
  <si>
    <t>Nabavka, isporuka i polaganje kabla tipa PP00 3x2.5mm2 od DEA do ATS sa potrebnim priborom za polaganje i povezivanjem.</t>
  </si>
  <si>
    <t>Nabavka, isporuka i polaganje kabla tipa PP00 5x1.5mm2 od DEA do ATS sa potrebnim priborom za polaganje i povezivanjem.</t>
  </si>
  <si>
    <t>Nabavka, isporuka i polaganje kabla tipa UTP Cat 6a od DEA do switch-a, sa potrebnim priborom za polaganje i povezivanjem.</t>
  </si>
  <si>
    <t>Nabavka, isporuka i polaganje kablova za napajanje potrošača sa RT DEA </t>
  </si>
  <si>
    <t>Nabavka, isporuka i polaganje kablova za napajanje potrošača sa RO DEA </t>
  </si>
  <si>
    <t>Nabavka isporuka i polaganje kabla tipa PP00 4x35mm2</t>
  </si>
  <si>
    <t>Nabavka isporuka i polaganje kabla tipa PP00 1x35mm2</t>
  </si>
  <si>
    <t>Nabavka isporuka i polaganje kabla tipa PP00 3x2.5mm2</t>
  </si>
  <si>
    <t>Nabavka isporuka i polaganje kabla tipa PP00 5x1.5</t>
  </si>
  <si>
    <t>Nabavka isporuka i polaganje kabla tipa UTP Cat 6a</t>
  </si>
  <si>
    <t>Nabavka isporuka i polaganje kabla tipa N2XH 5x35mm2</t>
  </si>
  <si>
    <t>Nabavka isporuka i montaža PNK 200 sa poklopcem</t>
  </si>
  <si>
    <t>Izrada projekta izvedenog objekta u štampanom i elektronskom obliku.</t>
  </si>
  <si>
    <t>Ispitivanje instalacije sa atestiranim uređajem i snimanje ormara sa atestiranom termovizijskom kamerom. Izdavanje izveštaja u elektronskoj formi.</t>
  </si>
  <si>
    <t>Prevezivanje postojećeg glavnog RO, pozicija podrazumeva zamenu glavnog prekidača novim prekidačem od 80A, dodavanjem aut.osigurač 3p 25A i prevezivanjem potrošača</t>
  </si>
  <si>
    <t>Nabavka, isporuka i polaganje kabla tipa PP00 4x70mm2 + PP00-Y 1x35mm2, od trafostanice (TS) do automatskog preklopnog sklopa (ATS), od dizel električnog agregata (DEA) do ATS, sa potrebnim priborom za polaganje i povezivanjem.</t>
  </si>
  <si>
    <t>Izrada i montaža razvodnog ormara (RO) za napajanje sa DEA. Ormar mora biti izrađen od dva puta dekapiranog lima. U ormaru mora biti instaliran odgovarajući glavni prekidač i odgovarajući osigurači za potrošače.
Dimenzije ormara treba da budu približno 120x120 cm. Ormar se mora smestiti u sobu Data centra, pored automatskog transfer sklopa (ATS), na mestu van prolaska ljudi i opreme.
Sa ovog ormara potrebno je obezbediti napajanje opreme u Data centru.</t>
  </si>
  <si>
    <t>Nabavka, isporuka i polaganjekabla tipa N2XH 4x50mm2 + N2XH-J 1x35mm2  od ATS-a do RO DEA sa potrebnim priborom za polaganje i povezivanjem.</t>
  </si>
  <si>
    <t>Izrada projekta izvedenog objekta u štampanom i elektronskom obliku na CD-u.</t>
  </si>
  <si>
    <t>Nastavljanje glavnog napojnog kabla i njegovo prevezivanje u novom mrežnom RO</t>
  </si>
  <si>
    <t>Nabavku, isporuku, montažu i povezivanje novog razvodnog ormara (RO) mreže. Ormar mora biti dimenzija 600x600 mm i opremljen sledećim komponentama:
- Glavni prekidač 160A – 1 kom
- Automatski osigurač 3P 40A – 1 kom
- Automatski osigurač 3P 80A – 1 kom
- Sitan montažni materijal</t>
  </si>
  <si>
    <t>Izrada armirano-betonskog temelja za DEA sa izradom uzemljivača i montažom sondi za uzemljenje međusobno pevezanih FeZn trakom.</t>
  </si>
  <si>
    <t>Iskop rova za polaganje kablova sa DEA dubine 80cm širine 40cm sa zatrpavanjem</t>
  </si>
  <si>
    <t>Izrada zaštitne ograde oko DEA od kutijastih čeličnih profila i čelične mreža sa vratima za pristup DEA</t>
  </si>
  <si>
    <t>Demontaža i iznošenje starog agregata tipa HERON EGM68AVR-3E 55x65x51 cm, 98 kg</t>
  </si>
  <si>
    <t xml:space="preserve">Prilagođavanje i priprema prostorije za unošenje i montažu novog agregata 
Na osnovu provere stanja podloge u prostoriji iz koje je demontiran stari DEA, istu  doraditi i prilagoditi postavljanju novog DEA
Otvaranje otvora za montažu spoljnih fiksnih žaluzina         
</t>
  </si>
  <si>
    <t xml:space="preserve">Prateći radovi za izradu ventilacije prostorije agregata 
- Isporuka i montaža spoljne fiksne žaluzine za ubacivanje svežeg vazduha, približnih dimenzija 1000x850mm
- Izrada, isporuka i montaža pravougaonog kanalskog razvoda izrađenog od pocinkovanog lima, zajedno sa svim fazonski komadima od pocinkovanog lima neophodnih za spajanje sistema za izbacivanje toplpg vazduha sa DEA.
- Isporuka i montaža spoljne fiksne žaluzine za izbacivanje vazduha, približnih dimenzija 1000x600mm
- Isporuka i montaža zidnog kanalskog centrifugalnog ventilatora, za ventilaciju samog prostora DEA, slično tipu VENT-V 315 L
- Isporuka i montaža spoljne fiksne žaluzine za izbacivanje vazduha, približnih dimenzija 350x350mm
- Isporuka i montaža čeličnih cevi Ø 108 x 4,0 mm, zajedno sa cevnim lukom i elastičnim umetkom
- Izolacija izduvnog sistema mineralnom vunom debljine 50 mm u oblozi od aluminijumskog lima
</t>
  </si>
  <si>
    <t xml:space="preserve">Bill of Quantities - PREDMER I PREDRAČUN RADOVA </t>
  </si>
  <si>
    <t>Position</t>
  </si>
  <si>
    <t>Unit of measure</t>
  </si>
  <si>
    <t>Quantity</t>
  </si>
  <si>
    <t>Unit price (RSD)</t>
  </si>
  <si>
    <t>Amount (RSD)</t>
  </si>
  <si>
    <t>Location 1: Nemanjina 6, Belgrade - power supply of the primary data center</t>
  </si>
  <si>
    <t>set</t>
  </si>
  <si>
    <t>After completing the electrical installation work, the contractor is obliged to perform:</t>
  </si>
  <si>
    <t xml:space="preserve"> cleaning the object of garbage and taking it outside the object</t>
  </si>
  <si>
    <t>closing all openings at the places where installations and racks pass through walls and ceilings</t>
  </si>
  <si>
    <t>A set for all 3 rooms that are the subject of works.</t>
  </si>
  <si>
    <t>zatvaranje svih otvora na mestima prolaza instalacija i regala kroz zidove i plafone</t>
  </si>
  <si>
    <t>Location 2: Makiš -  power supply of the back up Data center</t>
  </si>
  <si>
    <t>Total (Location 1):</t>
  </si>
  <si>
    <t>Procurement, delivery and installation of PNK 200 with cover</t>
  </si>
  <si>
    <t>Development of the as-built project documentation in printed and electronic form.</t>
  </si>
  <si>
    <t>Total(Location 2):</t>
  </si>
  <si>
    <t>Total (Location1 + Location 2):</t>
  </si>
  <si>
    <t>Dismantling and removal of the old generator unit, type HERON EGM68AVR-3E, dimensions 55x65x51 cm, 98 kg</t>
  </si>
  <si>
    <t xml:space="preserve">Adaptation and preparation of the room for the delivery and installation of the new generator unit
Based on the inspection of the floor condition in the room from which the old DEA unit was dismantled, adjustments and modifications shall be made to accommodate the installation of the new DEA unit.
Opening of wall openings for the installation of external fixed louvers
</t>
  </si>
  <si>
    <t xml:space="preserve">Accompanying works for the installation of the room ventilation system for the generator unit 
- Delivery and installation of external fixed louvers for fresh air intake, approximate dimensions 1000x850 mm
- Fabrication, delivery, and installation of a rectangular ducting system made of galvanized sheet metal, including all galvanized fittings necessary to connect the hot air exhaust system from the DEA.
- Delivery and installation of external fixed louvers for air exhaust, approximate dimensions 1000x600 mm
- Delivery and installation of a wall-mounted duct centrifugal fan for the ventilation of the DEA space, similar to type VENT-V 315 L
-Delivery and installation of external fixed louvers for air exhaust, approximate dimensions 350x350 mm
-including pipe elbows and flexible connectors
-Insulation of the exhaust system with 50 mm thick mineral wool, clad with aluminum sheet metal
</t>
  </si>
  <si>
    <t>Procurement, delivery, and installation of PP00 cable type 4x70mm² + PP00-Y 1x35mm², from the transformer station (TS) to the automatic transfer switch (ATS), and from the diesel electric generator (DEA) to the ATS, including all necessary accessories for installation and connection.</t>
  </si>
  <si>
    <t>Procurement, delivery, and installation of PP00 cable type 3x2.5mm² from the DEA to the ATS, including all necessary accessories for installation and connection.</t>
  </si>
  <si>
    <t>Procurement, delivery, and installation of PP00 cable type 5x1.5mm² from the DEA to the ATS, including all necessary accessories for installation and connection</t>
  </si>
  <si>
    <t>Procurement, delivery, and installation of UTP Cat 6a cable from the DEA to the switch, including all necessary accessories for installation and connection</t>
  </si>
  <si>
    <t>Construction and assembly of the distribution board (DB) for power supply from DEA. The board must be made of two-times pickled sheet metal. The board must have an appropriate main switch installed and the corresponding fuses for the consumers.
The dimensions of the board should be approximately 120x120 cm. The board must be placed in the Data Center room, next to the Automatic Transfer Switch (ATS), in a location away from the passage of people and equipment.
This board must provide power to the equipment in the Data Center.</t>
  </si>
  <si>
    <t>Construction and assembly of a distribution panel in the classroom next to the Data Center, from which the equipment in the classroom will be powered by DEA.</t>
  </si>
  <si>
    <t>Procurement, delivery, and installation of N2XH 4x50mm2 + N2XH-J 1x35mm2 cables from the ATS to the DEA DB, along with necessary accessories for laying and connecting.</t>
  </si>
  <si>
    <t>Procurement, delivery, and installation of cables for powering consumers from RT DEA.</t>
  </si>
  <si>
    <t>Procurement, delivery, and installation of cables for powering consumers from the RO DEA</t>
  </si>
  <si>
    <t>Note: Finishing works do not include plastering and painting of walls.</t>
  </si>
  <si>
    <t>Creation of the User Manual for the installed equipment and training of employees. The training is conducted on-site for plant operators and technical staff.</t>
  </si>
  <si>
    <t>Creation of the as-built project in printed and electronic form on a CD.</t>
  </si>
  <si>
    <t>Testing of the installation with an accredited device and recording of the panel with an accredited thermal imaging camera. Issuance of a report in electronic form.</t>
  </si>
  <si>
    <t>Trenching for cable laying with DEA, depth 80 cm, width 40 cm, with backfilling</t>
  </si>
  <si>
    <t>Construction of a reinforced concrete foundation for DEA, including the creation of a grounding system and installation of ground probes interconnected with FeZn tape.</t>
  </si>
  <si>
    <t>Construction of a protective fence around the DEA made of box-shaped steel profiles and steel mesh with a gate for access to the DEA</t>
  </si>
  <si>
    <t>Procurement, delivery and installation of cable type PP00 4x35mm2</t>
  </si>
  <si>
    <t>Procurement, delivery and installation of cable type PP00 1x35mm2</t>
  </si>
  <si>
    <t>Procurement, delivery and installation of cable type PP00 3x2.5mm2</t>
  </si>
  <si>
    <t>Procurement, delivery andinstallation of cable type PP00 5x1.5</t>
  </si>
  <si>
    <t>Procurement, delivery and installation of cable type UTP Cat 6a</t>
  </si>
  <si>
    <t>Procurement, delivery and installation of cable type N2XH 5x35mm2</t>
  </si>
  <si>
    <t>Procurement, delivery, installation, and connection of a new distribution board (DB) for the network. The board must have dimensions of 600x600 mm and be equipped with the following components:
- Main switch 160A – 1 pc
- Automatic circuit breaker 3P 40A – 1 pc
- Automatic circuit breaker 3P 80A – 1 pc
- Small mounting material</t>
  </si>
  <si>
    <t>Rewiring of the existing main DB, the position includes replacing the main switch with a new 80A switch, adding an automatic circuit breaker 3P 25A, and rewiring the consumers</t>
  </si>
  <si>
    <t>Extending the main power cable and connecting it to the new network DB.</t>
  </si>
  <si>
    <t>Position description in Serbian</t>
  </si>
  <si>
    <t>Position description in English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</si>
</sst>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General"/>
  </numFmts>
  <fonts count="26" x14ac:knownFonts="1">
    <font>
      <sz val="11"/>
      <color theme="1"/>
      <name val="Calibri"/>
      <family val="2"/>
      <scheme val="minor"/>
    </font>
    <font>
      <sz val="11"/>
      <color theme="1"/>
      <name val="Calibri"/>
      <family val="2"/>
      <scheme val="minor"/>
    </font>
    <font>
      <sz val="10"/>
      <name val="Arial"/>
      <family val="2"/>
    </font>
    <font>
      <sz val="10"/>
      <name val="Arial"/>
      <family val="2"/>
      <charset val="238"/>
    </font>
    <font>
      <sz val="10"/>
      <name val="Helv"/>
    </font>
    <font>
      <sz val="12"/>
      <name val="Times New Roman"/>
      <family val="1"/>
    </font>
    <font>
      <sz val="11"/>
      <color rgb="FF000000"/>
      <name val="Calibri"/>
      <family val="2"/>
    </font>
    <font>
      <sz val="11"/>
      <color indexed="17"/>
      <name val="Calibri"/>
      <family val="2"/>
      <charset val="238"/>
    </font>
    <font>
      <sz val="11"/>
      <color indexed="9"/>
      <name val="Calibri"/>
      <family val="2"/>
      <charset val="238"/>
    </font>
    <font>
      <sz val="11"/>
      <color indexed="8"/>
      <name val="Calibri"/>
      <family val="2"/>
      <charset val="238"/>
    </font>
    <font>
      <b/>
      <sz val="11"/>
      <color indexed="63"/>
      <name val="Calibri"/>
      <family val="2"/>
      <charset val="238"/>
    </font>
    <font>
      <b/>
      <sz val="11"/>
      <color indexed="52"/>
      <name val="Calibri"/>
      <family val="2"/>
      <charset val="238"/>
    </font>
    <font>
      <sz val="11"/>
      <color indexed="20"/>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i/>
      <sz val="11"/>
      <color indexed="23"/>
      <name val="Calibri"/>
      <family val="2"/>
      <charset val="238"/>
    </font>
    <font>
      <sz val="11"/>
      <color indexed="10"/>
      <name val="Calibri"/>
      <family val="2"/>
      <charset val="238"/>
    </font>
    <font>
      <b/>
      <sz val="11"/>
      <color indexed="9"/>
      <name val="Calibri"/>
      <family val="2"/>
      <charset val="238"/>
    </font>
    <font>
      <b/>
      <sz val="11"/>
      <color indexed="8"/>
      <name val="Calibri"/>
      <family val="2"/>
      <charset val="238"/>
    </font>
    <font>
      <sz val="11"/>
      <color indexed="62"/>
      <name val="Calibri"/>
      <family val="2"/>
      <charset val="238"/>
    </font>
    <font>
      <b/>
      <sz val="12"/>
      <name val="Times New Roman"/>
      <family val="1"/>
    </font>
    <font>
      <b/>
      <i/>
      <sz val="12"/>
      <name val="Times New Roman"/>
      <family val="1"/>
    </font>
  </fonts>
  <fills count="28">
    <fill>
      <patternFill patternType="none"/>
    </fill>
    <fill>
      <patternFill patternType="gray125"/>
    </fill>
    <fill>
      <patternFill patternType="solid">
        <fgColor rgb="FFC0C0C0"/>
        <bgColor indexed="64"/>
      </patternFill>
    </fill>
    <fill>
      <patternFill patternType="solid">
        <fgColor rgb="FFFFFF00"/>
        <bgColor indexed="64"/>
      </patternFill>
    </fill>
    <fill>
      <patternFill patternType="solid">
        <fgColor indexed="42"/>
        <bgColor indexed="27"/>
      </patternFill>
    </fill>
    <fill>
      <patternFill patternType="solid">
        <fgColor indexed="62"/>
      </patternFill>
    </fill>
    <fill>
      <patternFill patternType="solid">
        <fgColor indexed="31"/>
      </patternFill>
    </fill>
    <fill>
      <patternFill patternType="solid">
        <fgColor indexed="44"/>
      </patternFill>
    </fill>
    <fill>
      <patternFill patternType="solid">
        <fgColor indexed="30"/>
      </patternFill>
    </fill>
    <fill>
      <patternFill patternType="solid">
        <fgColor indexed="10"/>
      </patternFill>
    </fill>
    <fill>
      <patternFill patternType="solid">
        <fgColor indexed="45"/>
      </patternFill>
    </fill>
    <fill>
      <patternFill patternType="solid">
        <fgColor indexed="29"/>
      </patternFill>
    </fill>
    <fill>
      <patternFill patternType="solid">
        <fgColor indexed="57"/>
      </patternFill>
    </fill>
    <fill>
      <patternFill patternType="solid">
        <fgColor indexed="42"/>
      </patternFill>
    </fill>
    <fill>
      <patternFill patternType="solid">
        <fgColor indexed="11"/>
      </patternFill>
    </fill>
    <fill>
      <patternFill patternType="solid">
        <fgColor indexed="36"/>
      </patternFill>
    </fill>
    <fill>
      <patternFill patternType="solid">
        <fgColor indexed="46"/>
      </patternFill>
    </fill>
    <fill>
      <patternFill patternType="solid">
        <fgColor indexed="49"/>
      </patternFill>
    </fill>
    <fill>
      <patternFill patternType="solid">
        <fgColor indexed="27"/>
      </patternFill>
    </fill>
    <fill>
      <patternFill patternType="solid">
        <fgColor indexed="53"/>
      </patternFill>
    </fill>
    <fill>
      <patternFill patternType="solid">
        <fgColor indexed="47"/>
      </patternFill>
    </fill>
    <fill>
      <patternFill patternType="solid">
        <fgColor indexed="51"/>
      </patternFill>
    </fill>
    <fill>
      <patternFill patternType="solid">
        <fgColor indexed="52"/>
      </patternFill>
    </fill>
    <fill>
      <patternFill patternType="solid">
        <fgColor indexed="26"/>
      </patternFill>
    </fill>
    <fill>
      <patternFill patternType="solid">
        <fgColor indexed="22"/>
      </patternFill>
    </fill>
    <fill>
      <patternFill patternType="solid">
        <fgColor indexed="43"/>
      </patternFill>
    </fill>
    <fill>
      <patternFill patternType="solid">
        <fgColor indexed="55"/>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9">
    <xf numFmtId="0" fontId="0" fillId="0" borderId="0"/>
    <xf numFmtId="0" fontId="2" fillId="0" borderId="0"/>
    <xf numFmtId="0" fontId="2" fillId="0" borderId="0"/>
    <xf numFmtId="0" fontId="3" fillId="0" borderId="0"/>
    <xf numFmtId="0" fontId="4"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164" fontId="3" fillId="0" borderId="0" applyFill="0" applyBorder="0" applyAlignment="0" applyProtection="0"/>
    <xf numFmtId="0" fontId="3" fillId="0" borderId="0"/>
    <xf numFmtId="165" fontId="6" fillId="0" borderId="0"/>
    <xf numFmtId="0" fontId="7" fillId="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4" fillId="0" borderId="0"/>
    <xf numFmtId="0" fontId="4" fillId="0" borderId="0"/>
    <xf numFmtId="164" fontId="1" fillId="0" borderId="0" applyFont="0" applyFill="0" applyBorder="0" applyAlignment="0" applyProtection="0"/>
    <xf numFmtId="0" fontId="8"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8" fillId="15" borderId="0" applyNumberFormat="0" applyBorder="0" applyAlignment="0" applyProtection="0"/>
    <xf numFmtId="0" fontId="8" fillId="17" borderId="0" applyNumberFormat="0" applyBorder="0" applyAlignment="0" applyProtection="0"/>
    <xf numFmtId="0" fontId="9" fillId="18" borderId="0" applyNumberFormat="0" applyBorder="0" applyAlignment="0" applyProtection="0"/>
    <xf numFmtId="0" fontId="9" fillId="7"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8" fillId="22" borderId="0" applyNumberFormat="0" applyBorder="0" applyAlignment="0" applyProtection="0"/>
    <xf numFmtId="0" fontId="2" fillId="23" borderId="2" applyNumberFormat="0" applyFont="0" applyAlignment="0" applyProtection="0"/>
    <xf numFmtId="0" fontId="7" fillId="13" borderId="0" applyNumberFormat="0" applyBorder="0" applyAlignment="0" applyProtection="0"/>
    <xf numFmtId="0" fontId="10" fillId="24" borderId="3" applyNumberFormat="0" applyAlignment="0" applyProtection="0"/>
    <xf numFmtId="0" fontId="11" fillId="24" borderId="4" applyNumberFormat="0" applyAlignment="0" applyProtection="0"/>
    <xf numFmtId="0" fontId="12" fillId="10" borderId="0" applyNumberFormat="0" applyBorder="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5" borderId="0" applyNumberFormat="0" applyBorder="0" applyAlignment="0" applyProtection="0"/>
    <xf numFmtId="0" fontId="2" fillId="0" borderId="0"/>
    <xf numFmtId="0" fontId="18" fillId="0" borderId="8" applyNumberFormat="0" applyFill="0" applyAlignment="0" applyProtection="0"/>
    <xf numFmtId="0" fontId="4" fillId="0" borderId="0"/>
    <xf numFmtId="0" fontId="19" fillId="0" borderId="0" applyNumberFormat="0" applyFill="0" applyBorder="0" applyAlignment="0" applyProtection="0"/>
    <xf numFmtId="0" fontId="20" fillId="0" borderId="0" applyNumberFormat="0" applyFill="0" applyBorder="0" applyAlignment="0" applyProtection="0"/>
    <xf numFmtId="0" fontId="21" fillId="26" borderId="9" applyNumberFormat="0" applyAlignment="0" applyProtection="0"/>
    <xf numFmtId="0" fontId="22" fillId="0" borderId="10" applyNumberFormat="0" applyFill="0" applyAlignment="0" applyProtection="0"/>
    <xf numFmtId="0" fontId="23" fillId="20" borderId="4" applyNumberFormat="0" applyAlignment="0" applyProtection="0"/>
  </cellStyleXfs>
  <cellXfs count="36">
    <xf numFmtId="0" fontId="0" fillId="0" borderId="0" xfId="0"/>
    <xf numFmtId="0" fontId="5" fillId="0" borderId="0" xfId="0" applyFont="1"/>
    <xf numFmtId="0" fontId="24"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2" applyFont="1" applyBorder="1" applyAlignment="1">
      <alignment horizontal="center" vertical="center" wrapText="1"/>
    </xf>
    <xf numFmtId="0" fontId="5" fillId="0" borderId="1" xfId="1" applyFont="1" applyBorder="1" applyAlignment="1">
      <alignment horizontal="left" vertical="top" wrapText="1"/>
    </xf>
    <xf numFmtId="0" fontId="5" fillId="0" borderId="1" xfId="1" applyFont="1" applyBorder="1" applyAlignment="1">
      <alignment horizontal="center" vertical="center" wrapText="1"/>
    </xf>
    <xf numFmtId="1" fontId="5" fillId="0" borderId="1" xfId="1" applyNumberFormat="1" applyFont="1" applyBorder="1" applyAlignment="1">
      <alignment horizontal="center" vertical="center" shrinkToFit="1"/>
    </xf>
    <xf numFmtId="0" fontId="5" fillId="0" borderId="1" xfId="0" applyFont="1" applyBorder="1" applyAlignment="1">
      <alignment horizontal="center" vertical="center" wrapText="1"/>
    </xf>
    <xf numFmtId="0" fontId="5" fillId="0" borderId="0" xfId="0" applyFont="1" applyAlignment="1">
      <alignment wrapText="1"/>
    </xf>
    <xf numFmtId="4" fontId="5" fillId="0" borderId="1" xfId="0" applyNumberFormat="1" applyFont="1" applyBorder="1" applyAlignment="1">
      <alignment horizontal="center" vertical="center"/>
    </xf>
    <xf numFmtId="0" fontId="5" fillId="0" borderId="0" xfId="0" applyFont="1" applyAlignment="1">
      <alignment horizontal="center" vertical="center"/>
    </xf>
    <xf numFmtId="4" fontId="5" fillId="27" borderId="17" xfId="0" applyNumberFormat="1" applyFont="1" applyFill="1" applyBorder="1" applyAlignment="1">
      <alignment horizontal="center" vertical="center"/>
    </xf>
    <xf numFmtId="0" fontId="25" fillId="0" borderId="1" xfId="0" applyFont="1" applyBorder="1" applyAlignment="1">
      <alignment vertical="center" wrapText="1"/>
    </xf>
    <xf numFmtId="4" fontId="5" fillId="0" borderId="18" xfId="0" applyNumberFormat="1" applyFont="1" applyBorder="1" applyAlignment="1">
      <alignment horizontal="center" vertical="center"/>
    </xf>
    <xf numFmtId="2" fontId="5" fillId="0" borderId="1" xfId="0" applyNumberFormat="1" applyFont="1" applyBorder="1" applyAlignment="1">
      <alignment horizontal="center" vertical="center"/>
    </xf>
    <xf numFmtId="2" fontId="5" fillId="0" borderId="18" xfId="0" applyNumberFormat="1" applyFont="1" applyBorder="1" applyAlignment="1">
      <alignment horizontal="center" vertical="center"/>
    </xf>
    <xf numFmtId="2" fontId="24" fillId="0" borderId="11" xfId="3" applyNumberFormat="1" applyFont="1" applyBorder="1" applyAlignment="1">
      <alignment horizontal="center" vertical="center" wrapText="1"/>
    </xf>
    <xf numFmtId="2" fontId="24" fillId="0" borderId="12" xfId="3" applyNumberFormat="1" applyFont="1" applyBorder="1" applyAlignment="1">
      <alignment horizontal="center" vertical="center" wrapText="1"/>
    </xf>
    <xf numFmtId="2" fontId="24" fillId="0" borderId="13" xfId="3" applyNumberFormat="1" applyFont="1" applyBorder="1" applyAlignment="1">
      <alignment horizontal="center" vertical="center" wrapText="1"/>
    </xf>
    <xf numFmtId="0" fontId="5" fillId="0" borderId="1" xfId="0" applyFont="1" applyBorder="1" applyAlignment="1">
      <alignment horizontal="center" vertical="center"/>
    </xf>
    <xf numFmtId="0" fontId="24" fillId="3" borderId="14"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5" fillId="0" borderId="0" xfId="0" applyFont="1" applyAlignment="1">
      <alignment horizontal="center" vertical="center" wrapText="1"/>
    </xf>
    <xf numFmtId="0" fontId="24" fillId="0" borderId="1" xfId="0" applyFont="1" applyBorder="1" applyAlignment="1">
      <alignment horizontal="right"/>
    </xf>
    <xf numFmtId="0" fontId="24" fillId="0" borderId="14" xfId="0" applyFont="1" applyBorder="1" applyAlignment="1">
      <alignment horizontal="right"/>
    </xf>
    <xf numFmtId="2" fontId="5" fillId="0" borderId="18" xfId="0" applyNumberFormat="1" applyFont="1" applyBorder="1" applyAlignment="1">
      <alignment horizontal="center" vertical="center"/>
    </xf>
    <xf numFmtId="2" fontId="5" fillId="0" borderId="20" xfId="0" applyNumberFormat="1" applyFont="1" applyBorder="1" applyAlignment="1">
      <alignment horizontal="center" vertical="center"/>
    </xf>
    <xf numFmtId="2" fontId="5" fillId="0" borderId="21" xfId="0" applyNumberFormat="1" applyFont="1" applyBorder="1" applyAlignment="1">
      <alignment horizontal="center" vertical="center"/>
    </xf>
    <xf numFmtId="0" fontId="24" fillId="3" borderId="19" xfId="0" applyFont="1" applyFill="1" applyBorder="1" applyAlignment="1">
      <alignment horizontal="center" vertical="center" wrapText="1"/>
    </xf>
    <xf numFmtId="0" fontId="24" fillId="0" borderId="14" xfId="0" applyFont="1" applyBorder="1" applyAlignment="1">
      <alignment horizontal="right" vertical="center"/>
    </xf>
    <xf numFmtId="0" fontId="24" fillId="0" borderId="15" xfId="0" applyFont="1" applyBorder="1" applyAlignment="1">
      <alignment horizontal="right" vertical="center"/>
    </xf>
    <xf numFmtId="0" fontId="5" fillId="0" borderId="1" xfId="0" applyFont="1" applyBorder="1" applyAlignment="1">
      <alignment horizontal="left" vertical="center" wrapText="1"/>
    </xf>
    <xf numFmtId="0" fontId="5" fillId="0" borderId="1" xfId="2" applyFont="1" applyBorder="1" applyAlignment="1">
      <alignment horizontal="left" vertical="center" wrapText="1"/>
    </xf>
  </cellXfs>
  <cellStyles count="79">
    <cellStyle name="_06_predmer i predracun KRON 2 slaba struja" xfId="4" xr:uid="{00000000-0005-0000-0000-000000000000}"/>
    <cellStyle name="_170. NAPRED Kron 2" xfId="5" xr:uid="{00000000-0005-0000-0000-000001000000}"/>
    <cellStyle name="_170. NAPRED Kron 2 korigovana" xfId="6" xr:uid="{00000000-0005-0000-0000-000002000000}"/>
    <cellStyle name="_176. HGS ormani" xfId="7" xr:uid="{00000000-0005-0000-0000-000003000000}"/>
    <cellStyle name="_230. NAPRED Kron 2" xfId="8" xr:uid="{00000000-0005-0000-0000-000004000000}"/>
    <cellStyle name="_259. RODA srbobran V12" xfId="9" xr:uid="{00000000-0005-0000-0000-000005000000}"/>
    <cellStyle name="_262. Tender KRON2" xfId="10" xr:uid="{00000000-0005-0000-0000-000006000000}"/>
    <cellStyle name="_3.4 Predmer KRON2 jaka struja" xfId="11" xr:uid="{00000000-0005-0000-0000-000007000000}"/>
    <cellStyle name="_KRON slaba struja" xfId="12" xr:uid="{00000000-0005-0000-0000-000008000000}"/>
    <cellStyle name="_ORMANI xxxxx" xfId="13" xr:uid="{00000000-0005-0000-0000-000009000000}"/>
    <cellStyle name="_PISMO" xfId="14" xr:uid="{00000000-0005-0000-0000-00000A000000}"/>
    <cellStyle name="_PR+GAL." xfId="15" xr:uid="{00000000-0005-0000-0000-00000B000000}"/>
    <cellStyle name="_RAC+POZAR(1 PETLJA) schrack" xfId="16" xr:uid="{00000000-0005-0000-0000-00000C000000}"/>
    <cellStyle name="Comma 2" xfId="17" xr:uid="{00000000-0005-0000-0000-00000D000000}"/>
    <cellStyle name="Excel Built-in Normal" xfId="3" xr:uid="{00000000-0005-0000-0000-00000E000000}"/>
    <cellStyle name="Excel Built-in Normal 1" xfId="2" xr:uid="{00000000-0005-0000-0000-00000F000000}"/>
    <cellStyle name="Excel Built-in Normal 2" xfId="18" xr:uid="{00000000-0005-0000-0000-000010000000}"/>
    <cellStyle name="Excel Built-in Normal 3" xfId="19" xr:uid="{00000000-0005-0000-0000-000011000000}"/>
    <cellStyle name="Excel_BuiltIn_Good" xfId="20" xr:uid="{00000000-0005-0000-0000-000012000000}"/>
    <cellStyle name="Normal" xfId="0" builtinId="0"/>
    <cellStyle name="Normal 10" xfId="21" xr:uid="{00000000-0005-0000-0000-000014000000}"/>
    <cellStyle name="Normal 13" xfId="22" xr:uid="{00000000-0005-0000-0000-000015000000}"/>
    <cellStyle name="Normal 2" xfId="23" xr:uid="{00000000-0005-0000-0000-000016000000}"/>
    <cellStyle name="Normal 3" xfId="24" xr:uid="{00000000-0005-0000-0000-000017000000}"/>
    <cellStyle name="Normal 4" xfId="1" xr:uid="{00000000-0005-0000-0000-000018000000}"/>
    <cellStyle name="Normal 5" xfId="25" xr:uid="{00000000-0005-0000-0000-000019000000}"/>
    <cellStyle name="Normal 6" xfId="26" xr:uid="{00000000-0005-0000-0000-00001A000000}"/>
    <cellStyle name="Normal 7" xfId="27" xr:uid="{00000000-0005-0000-0000-00001B000000}"/>
    <cellStyle name="Normal 8" xfId="28" xr:uid="{00000000-0005-0000-0000-00001C000000}"/>
    <cellStyle name="Normal 9" xfId="29" xr:uid="{00000000-0005-0000-0000-00001D000000}"/>
    <cellStyle name="Normalan 2" xfId="30" xr:uid="{00000000-0005-0000-0000-00001E000000}"/>
    <cellStyle name="Normalan 3" xfId="31" xr:uid="{00000000-0005-0000-0000-00001F000000}"/>
    <cellStyle name="Normalan 5" xfId="32" xr:uid="{00000000-0005-0000-0000-000020000000}"/>
    <cellStyle name="Stil 1" xfId="33" xr:uid="{00000000-0005-0000-0000-000021000000}"/>
    <cellStyle name="Style 1" xfId="34" xr:uid="{00000000-0005-0000-0000-000022000000}"/>
    <cellStyle name="Zarez 2" xfId="35" xr:uid="{00000000-0005-0000-0000-000023000000}"/>
    <cellStyle name="Акценат1" xfId="36" xr:uid="{00000000-0005-0000-0000-000024000000}"/>
    <cellStyle name="Акценат1 - 20%" xfId="37" xr:uid="{00000000-0005-0000-0000-000025000000}"/>
    <cellStyle name="Акценат1 - 40%" xfId="38" xr:uid="{00000000-0005-0000-0000-000026000000}"/>
    <cellStyle name="Акценат1 - 60%" xfId="39" xr:uid="{00000000-0005-0000-0000-000027000000}"/>
    <cellStyle name="Акценат2" xfId="40" xr:uid="{00000000-0005-0000-0000-000028000000}"/>
    <cellStyle name="Акценат2 - 20%" xfId="41" xr:uid="{00000000-0005-0000-0000-000029000000}"/>
    <cellStyle name="Акценат2 - 40%" xfId="42" xr:uid="{00000000-0005-0000-0000-00002A000000}"/>
    <cellStyle name="Акценат2 - 60%" xfId="43" xr:uid="{00000000-0005-0000-0000-00002B000000}"/>
    <cellStyle name="Акценат3" xfId="44" xr:uid="{00000000-0005-0000-0000-00002C000000}"/>
    <cellStyle name="Акценат3 - 20%" xfId="45" xr:uid="{00000000-0005-0000-0000-00002D000000}"/>
    <cellStyle name="Акценат3 - 40%" xfId="46" xr:uid="{00000000-0005-0000-0000-00002E000000}"/>
    <cellStyle name="Акценат3 - 60%" xfId="47" xr:uid="{00000000-0005-0000-0000-00002F000000}"/>
    <cellStyle name="Акценат4" xfId="48" xr:uid="{00000000-0005-0000-0000-000030000000}"/>
    <cellStyle name="Акценат4 - 20%" xfId="49" xr:uid="{00000000-0005-0000-0000-000031000000}"/>
    <cellStyle name="Акценат4 - 40%" xfId="50" xr:uid="{00000000-0005-0000-0000-000032000000}"/>
    <cellStyle name="Акценат4 - 60%" xfId="51" xr:uid="{00000000-0005-0000-0000-000033000000}"/>
    <cellStyle name="Акценат5" xfId="52" xr:uid="{00000000-0005-0000-0000-000034000000}"/>
    <cellStyle name="Акценат5 - 20%" xfId="53" xr:uid="{00000000-0005-0000-0000-000035000000}"/>
    <cellStyle name="Акценат5 - 40%" xfId="54" xr:uid="{00000000-0005-0000-0000-000036000000}"/>
    <cellStyle name="Акценат5 - 60%" xfId="55" xr:uid="{00000000-0005-0000-0000-000037000000}"/>
    <cellStyle name="Акценат6" xfId="56" xr:uid="{00000000-0005-0000-0000-000038000000}"/>
    <cellStyle name="Акценат6 - 20%" xfId="57" xr:uid="{00000000-0005-0000-0000-000039000000}"/>
    <cellStyle name="Акценат6 - 40%" xfId="58" xr:uid="{00000000-0005-0000-0000-00003A000000}"/>
    <cellStyle name="Акценат6 - 60%" xfId="59" xr:uid="{00000000-0005-0000-0000-00003B000000}"/>
    <cellStyle name="Белешка" xfId="60" xr:uid="{00000000-0005-0000-0000-00003C000000}"/>
    <cellStyle name="Добро" xfId="61" xr:uid="{00000000-0005-0000-0000-00003D000000}"/>
    <cellStyle name="Излаз" xfId="62" xr:uid="{00000000-0005-0000-0000-00003E000000}"/>
    <cellStyle name="Израчунавање" xfId="63" xr:uid="{00000000-0005-0000-0000-00003F000000}"/>
    <cellStyle name="Лоше" xfId="64" xr:uid="{00000000-0005-0000-0000-000040000000}"/>
    <cellStyle name="Наслов" xfId="65" xr:uid="{00000000-0005-0000-0000-000041000000}"/>
    <cellStyle name="Наслов 1" xfId="66" xr:uid="{00000000-0005-0000-0000-000042000000}"/>
    <cellStyle name="Наслов 2" xfId="67" xr:uid="{00000000-0005-0000-0000-000043000000}"/>
    <cellStyle name="Наслов 3" xfId="68" xr:uid="{00000000-0005-0000-0000-000044000000}"/>
    <cellStyle name="Наслов 4" xfId="69" xr:uid="{00000000-0005-0000-0000-000045000000}"/>
    <cellStyle name="Неутрално" xfId="70" xr:uid="{00000000-0005-0000-0000-000046000000}"/>
    <cellStyle name="Нормалан 2" xfId="71" xr:uid="{00000000-0005-0000-0000-000047000000}"/>
    <cellStyle name="Повезана ћелија" xfId="72" xr:uid="{00000000-0005-0000-0000-000048000000}"/>
    <cellStyle name="Стил 1" xfId="73" xr:uid="{00000000-0005-0000-0000-000049000000}"/>
    <cellStyle name="Текст објашњења" xfId="74" xr:uid="{00000000-0005-0000-0000-00004A000000}"/>
    <cellStyle name="Текст упозорења" xfId="75" xr:uid="{00000000-0005-0000-0000-00004B000000}"/>
    <cellStyle name="Ћелија за проверу" xfId="76" xr:uid="{00000000-0005-0000-0000-00004C000000}"/>
    <cellStyle name="Укупно" xfId="77" xr:uid="{00000000-0005-0000-0000-00004D000000}"/>
    <cellStyle name="Унос" xfId="78" xr:uid="{00000000-0005-0000-0000-00004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7"/>
  <sheetViews>
    <sheetView tabSelected="1" zoomScale="80" zoomScaleNormal="80" workbookViewId="0">
      <selection activeCell="C21" sqref="C21"/>
    </sheetView>
  </sheetViews>
  <sheetFormatPr defaultColWidth="8.88671875" defaultRowHeight="15.6" x14ac:dyDescent="0.3"/>
  <cols>
    <col min="1" max="1" width="11.5546875" style="1" customWidth="1"/>
    <col min="2" max="2" width="58.109375" style="1" customWidth="1"/>
    <col min="3" max="3" width="59.6640625" style="1" customWidth="1"/>
    <col min="4" max="4" width="10.5546875" style="1" customWidth="1"/>
    <col min="5" max="5" width="12.6640625" style="1" customWidth="1"/>
    <col min="6" max="6" width="15.33203125" style="1" customWidth="1"/>
    <col min="7" max="7" width="21.33203125" style="12" customWidth="1"/>
    <col min="8" max="8" width="49.5546875" style="1" customWidth="1"/>
    <col min="9" max="16384" width="8.88671875" style="1"/>
  </cols>
  <sheetData>
    <row r="1" spans="1:7" ht="26.4" customHeight="1" thickBot="1" x14ac:dyDescent="0.35">
      <c r="A1" s="18" t="s">
        <v>34</v>
      </c>
      <c r="B1" s="19"/>
      <c r="C1" s="19"/>
      <c r="D1" s="19"/>
      <c r="E1" s="19"/>
      <c r="F1" s="19"/>
      <c r="G1" s="20"/>
    </row>
    <row r="2" spans="1:7" ht="31.2" x14ac:dyDescent="0.3">
      <c r="A2" s="2" t="s">
        <v>35</v>
      </c>
      <c r="B2" s="2" t="s">
        <v>81</v>
      </c>
      <c r="C2" s="2" t="s">
        <v>82</v>
      </c>
      <c r="D2" s="2" t="s">
        <v>36</v>
      </c>
      <c r="E2" s="2" t="s">
        <v>37</v>
      </c>
      <c r="F2" s="2" t="s">
        <v>38</v>
      </c>
      <c r="G2" s="2" t="s">
        <v>39</v>
      </c>
    </row>
    <row r="3" spans="1:7" ht="15" customHeight="1" x14ac:dyDescent="0.3">
      <c r="A3" s="22" t="s">
        <v>40</v>
      </c>
      <c r="B3" s="23"/>
      <c r="C3" s="23"/>
      <c r="D3" s="23"/>
      <c r="E3" s="23"/>
      <c r="F3" s="23"/>
      <c r="G3" s="24"/>
    </row>
    <row r="4" spans="1:7" ht="43.95" customHeight="1" x14ac:dyDescent="0.3">
      <c r="A4" s="3">
        <v>1</v>
      </c>
      <c r="B4" s="34" t="s">
        <v>31</v>
      </c>
      <c r="C4" s="4" t="s">
        <v>53</v>
      </c>
      <c r="D4" s="3" t="s">
        <v>41</v>
      </c>
      <c r="E4" s="3">
        <v>1</v>
      </c>
      <c r="F4" s="3"/>
      <c r="G4" s="15">
        <f>E4*F4</f>
        <v>0</v>
      </c>
    </row>
    <row r="5" spans="1:7" ht="122.4" customHeight="1" x14ac:dyDescent="0.3">
      <c r="A5" s="3">
        <v>2</v>
      </c>
      <c r="B5" s="34" t="s">
        <v>32</v>
      </c>
      <c r="C5" s="6" t="s">
        <v>54</v>
      </c>
      <c r="D5" s="3" t="s">
        <v>41</v>
      </c>
      <c r="E5" s="3">
        <v>1</v>
      </c>
      <c r="F5" s="3"/>
      <c r="G5" s="11">
        <f t="shared" ref="G5:G6" si="0">F5*E5</f>
        <v>0</v>
      </c>
    </row>
    <row r="6" spans="1:7" ht="293.39999999999998" customHeight="1" x14ac:dyDescent="0.3">
      <c r="A6" s="3">
        <v>3</v>
      </c>
      <c r="B6" s="34" t="s">
        <v>33</v>
      </c>
      <c r="C6" s="6" t="s">
        <v>55</v>
      </c>
      <c r="D6" s="3" t="s">
        <v>41</v>
      </c>
      <c r="E6" s="3">
        <v>1</v>
      </c>
      <c r="F6" s="3"/>
      <c r="G6" s="11">
        <f t="shared" si="0"/>
        <v>0</v>
      </c>
    </row>
    <row r="7" spans="1:7" ht="78" x14ac:dyDescent="0.3">
      <c r="A7" s="5">
        <v>4</v>
      </c>
      <c r="B7" s="35" t="s">
        <v>22</v>
      </c>
      <c r="C7" s="6" t="s">
        <v>56</v>
      </c>
      <c r="D7" s="7" t="s">
        <v>6</v>
      </c>
      <c r="E7" s="8">
        <v>98</v>
      </c>
      <c r="F7" s="8"/>
      <c r="G7" s="11">
        <f>F7*E7</f>
        <v>0</v>
      </c>
    </row>
    <row r="8" spans="1:7" ht="46.8" x14ac:dyDescent="0.3">
      <c r="A8" s="21">
        <v>5</v>
      </c>
      <c r="B8" s="34" t="s">
        <v>7</v>
      </c>
      <c r="C8" s="6" t="s">
        <v>57</v>
      </c>
      <c r="D8" s="7" t="s">
        <v>6</v>
      </c>
      <c r="E8" s="8">
        <v>98</v>
      </c>
      <c r="F8" s="8"/>
      <c r="G8" s="11">
        <f t="shared" ref="G8:G10" si="1">F8*E8</f>
        <v>0</v>
      </c>
    </row>
    <row r="9" spans="1:7" ht="46.8" x14ac:dyDescent="0.3">
      <c r="A9" s="21"/>
      <c r="B9" s="34" t="s">
        <v>8</v>
      </c>
      <c r="C9" s="6" t="s">
        <v>58</v>
      </c>
      <c r="D9" s="7" t="s">
        <v>6</v>
      </c>
      <c r="E9" s="8">
        <v>98</v>
      </c>
      <c r="F9" s="8"/>
      <c r="G9" s="11">
        <f t="shared" si="1"/>
        <v>0</v>
      </c>
    </row>
    <row r="10" spans="1:7" ht="46.8" x14ac:dyDescent="0.3">
      <c r="A10" s="21"/>
      <c r="B10" s="34" t="s">
        <v>9</v>
      </c>
      <c r="C10" s="6" t="s">
        <v>59</v>
      </c>
      <c r="D10" s="7" t="s">
        <v>6</v>
      </c>
      <c r="E10" s="8">
        <v>120</v>
      </c>
      <c r="F10" s="8"/>
      <c r="G10" s="11">
        <f t="shared" si="1"/>
        <v>0</v>
      </c>
    </row>
    <row r="11" spans="1:7" ht="202.8" x14ac:dyDescent="0.3">
      <c r="A11" s="5">
        <v>6</v>
      </c>
      <c r="B11" s="35" t="s">
        <v>23</v>
      </c>
      <c r="C11" s="4" t="s">
        <v>60</v>
      </c>
      <c r="D11" s="3" t="s">
        <v>41</v>
      </c>
      <c r="E11" s="3">
        <v>1</v>
      </c>
      <c r="F11" s="3"/>
      <c r="G11" s="11">
        <f>F11*E11</f>
        <v>0</v>
      </c>
    </row>
    <row r="12" spans="1:7" ht="46.8" x14ac:dyDescent="0.3">
      <c r="A12" s="21">
        <v>7</v>
      </c>
      <c r="B12" s="34" t="s">
        <v>0</v>
      </c>
      <c r="C12" s="4" t="s">
        <v>61</v>
      </c>
      <c r="D12" s="3" t="s">
        <v>41</v>
      </c>
      <c r="E12" s="3">
        <v>1</v>
      </c>
      <c r="F12" s="3"/>
      <c r="G12" s="11">
        <f>F12*E12</f>
        <v>0</v>
      </c>
    </row>
    <row r="13" spans="1:7" ht="46.8" x14ac:dyDescent="0.3">
      <c r="A13" s="21"/>
      <c r="B13" s="34" t="s">
        <v>24</v>
      </c>
      <c r="C13" s="4" t="s">
        <v>62</v>
      </c>
      <c r="D13" s="3" t="s">
        <v>6</v>
      </c>
      <c r="E13" s="3">
        <v>10</v>
      </c>
      <c r="F13" s="3"/>
      <c r="G13" s="11">
        <f t="shared" ref="G13:G15" si="2">F13*E13</f>
        <v>0</v>
      </c>
    </row>
    <row r="14" spans="1:7" ht="31.2" x14ac:dyDescent="0.3">
      <c r="A14" s="21"/>
      <c r="B14" s="34" t="s">
        <v>10</v>
      </c>
      <c r="C14" s="4" t="s">
        <v>63</v>
      </c>
      <c r="D14" s="3" t="s">
        <v>41</v>
      </c>
      <c r="E14" s="3">
        <v>1</v>
      </c>
      <c r="F14" s="3"/>
      <c r="G14" s="11">
        <f t="shared" si="2"/>
        <v>0</v>
      </c>
    </row>
    <row r="15" spans="1:7" ht="31.2" x14ac:dyDescent="0.3">
      <c r="A15" s="5">
        <v>8</v>
      </c>
      <c r="B15" s="35" t="s">
        <v>11</v>
      </c>
      <c r="C15" s="4" t="s">
        <v>64</v>
      </c>
      <c r="D15" s="3" t="s">
        <v>41</v>
      </c>
      <c r="E15" s="3">
        <v>1</v>
      </c>
      <c r="F15" s="3"/>
      <c r="G15" s="11">
        <f t="shared" si="2"/>
        <v>0</v>
      </c>
    </row>
    <row r="16" spans="1:7" ht="31.2" x14ac:dyDescent="0.3">
      <c r="A16" s="21">
        <v>9</v>
      </c>
      <c r="B16" s="34" t="s">
        <v>1</v>
      </c>
      <c r="C16" s="4" t="s">
        <v>42</v>
      </c>
      <c r="D16" s="21" t="s">
        <v>41</v>
      </c>
      <c r="E16" s="21">
        <v>1</v>
      </c>
      <c r="F16" s="21"/>
      <c r="G16" s="28">
        <f>F16*E16</f>
        <v>0</v>
      </c>
    </row>
    <row r="17" spans="1:7" ht="31.2" x14ac:dyDescent="0.3">
      <c r="A17" s="21"/>
      <c r="B17" s="34" t="s">
        <v>46</v>
      </c>
      <c r="C17" s="4" t="s">
        <v>44</v>
      </c>
      <c r="D17" s="21"/>
      <c r="E17" s="21"/>
      <c r="F17" s="21"/>
      <c r="G17" s="29"/>
    </row>
    <row r="18" spans="1:7" x14ac:dyDescent="0.3">
      <c r="A18" s="21"/>
      <c r="B18" s="34" t="s">
        <v>2</v>
      </c>
      <c r="C18" s="4" t="s">
        <v>43</v>
      </c>
      <c r="D18" s="21"/>
      <c r="E18" s="21"/>
      <c r="F18" s="21"/>
      <c r="G18" s="29"/>
    </row>
    <row r="19" spans="1:7" x14ac:dyDescent="0.3">
      <c r="A19" s="21"/>
      <c r="B19" s="34" t="s">
        <v>3</v>
      </c>
      <c r="C19" s="4" t="s">
        <v>45</v>
      </c>
      <c r="D19" s="21"/>
      <c r="E19" s="21"/>
      <c r="F19" s="21"/>
      <c r="G19" s="29"/>
    </row>
    <row r="20" spans="1:7" ht="32.4" x14ac:dyDescent="0.3">
      <c r="A20" s="21"/>
      <c r="B20" s="14" t="s">
        <v>4</v>
      </c>
      <c r="C20" s="14" t="s">
        <v>65</v>
      </c>
      <c r="D20" s="21"/>
      <c r="E20" s="21"/>
      <c r="F20" s="21"/>
      <c r="G20" s="30"/>
    </row>
    <row r="21" spans="1:7" ht="46.8" x14ac:dyDescent="0.3">
      <c r="A21" s="3">
        <v>10</v>
      </c>
      <c r="B21" s="34" t="s">
        <v>5</v>
      </c>
      <c r="C21" s="4" t="s">
        <v>66</v>
      </c>
      <c r="D21" s="3" t="s">
        <v>41</v>
      </c>
      <c r="E21" s="3">
        <v>1</v>
      </c>
      <c r="F21" s="3"/>
      <c r="G21" s="16">
        <f>F21*E21</f>
        <v>0</v>
      </c>
    </row>
    <row r="22" spans="1:7" ht="31.2" x14ac:dyDescent="0.3">
      <c r="A22" s="3">
        <v>11</v>
      </c>
      <c r="B22" s="34" t="s">
        <v>25</v>
      </c>
      <c r="C22" s="4" t="s">
        <v>67</v>
      </c>
      <c r="D22" s="3" t="s">
        <v>41</v>
      </c>
      <c r="E22" s="3">
        <v>1</v>
      </c>
      <c r="F22" s="3"/>
      <c r="G22" s="16">
        <f>F22*E22</f>
        <v>0</v>
      </c>
    </row>
    <row r="23" spans="1:7" ht="47.4" thickBot="1" x14ac:dyDescent="0.35">
      <c r="A23" s="3">
        <v>12</v>
      </c>
      <c r="B23" s="34" t="s">
        <v>20</v>
      </c>
      <c r="C23" s="4" t="s">
        <v>68</v>
      </c>
      <c r="D23" s="3" t="s">
        <v>41</v>
      </c>
      <c r="E23" s="3">
        <v>1</v>
      </c>
      <c r="F23" s="3"/>
      <c r="G23" s="17">
        <f>F23*E23</f>
        <v>0</v>
      </c>
    </row>
    <row r="24" spans="1:7" ht="16.2" thickBot="1" x14ac:dyDescent="0.35">
      <c r="A24" s="32" t="s">
        <v>48</v>
      </c>
      <c r="B24" s="33"/>
      <c r="C24" s="33"/>
      <c r="D24" s="33"/>
      <c r="E24" s="33"/>
      <c r="F24" s="33"/>
      <c r="G24" s="13">
        <f>SUM(G4:G23)</f>
        <v>0</v>
      </c>
    </row>
    <row r="25" spans="1:7" ht="15" customHeight="1" x14ac:dyDescent="0.3">
      <c r="A25" s="22" t="s">
        <v>47</v>
      </c>
      <c r="B25" s="23"/>
      <c r="C25" s="23"/>
      <c r="D25" s="23"/>
      <c r="E25" s="23"/>
      <c r="F25" s="23"/>
      <c r="G25" s="31"/>
    </row>
    <row r="26" spans="1:7" ht="31.2" x14ac:dyDescent="0.3">
      <c r="A26" s="9">
        <v>1</v>
      </c>
      <c r="B26" s="34" t="s">
        <v>29</v>
      </c>
      <c r="C26" s="4" t="s">
        <v>69</v>
      </c>
      <c r="D26" s="3" t="s">
        <v>6</v>
      </c>
      <c r="E26" s="3">
        <v>10</v>
      </c>
      <c r="F26" s="3"/>
      <c r="G26" s="11">
        <f>F26*E26</f>
        <v>0</v>
      </c>
    </row>
    <row r="27" spans="1:7" ht="46.8" x14ac:dyDescent="0.3">
      <c r="A27" s="9">
        <v>2</v>
      </c>
      <c r="B27" s="34" t="s">
        <v>28</v>
      </c>
      <c r="C27" s="4" t="s">
        <v>70</v>
      </c>
      <c r="D27" s="3" t="s">
        <v>41</v>
      </c>
      <c r="E27" s="3">
        <v>1</v>
      </c>
      <c r="F27" s="3"/>
      <c r="G27" s="11">
        <f t="shared" ref="G27:G41" si="3">F27*E27</f>
        <v>0</v>
      </c>
    </row>
    <row r="28" spans="1:7" ht="46.8" x14ac:dyDescent="0.3">
      <c r="A28" s="9">
        <v>3</v>
      </c>
      <c r="B28" s="34" t="s">
        <v>30</v>
      </c>
      <c r="C28" s="4" t="s">
        <v>71</v>
      </c>
      <c r="D28" s="3" t="s">
        <v>41</v>
      </c>
      <c r="E28" s="3">
        <v>1</v>
      </c>
      <c r="F28" s="3"/>
      <c r="G28" s="11">
        <f t="shared" si="3"/>
        <v>0</v>
      </c>
    </row>
    <row r="29" spans="1:7" ht="31.2" x14ac:dyDescent="0.3">
      <c r="A29" s="9">
        <v>4</v>
      </c>
      <c r="B29" s="34" t="s">
        <v>12</v>
      </c>
      <c r="C29" s="4" t="s">
        <v>72</v>
      </c>
      <c r="D29" s="3" t="s">
        <v>6</v>
      </c>
      <c r="E29" s="3">
        <v>25</v>
      </c>
      <c r="F29" s="3"/>
      <c r="G29" s="11">
        <f t="shared" si="3"/>
        <v>0</v>
      </c>
    </row>
    <row r="30" spans="1:7" ht="31.2" x14ac:dyDescent="0.3">
      <c r="A30" s="9">
        <v>5</v>
      </c>
      <c r="B30" s="34" t="s">
        <v>13</v>
      </c>
      <c r="C30" s="4" t="s">
        <v>73</v>
      </c>
      <c r="D30" s="3" t="s">
        <v>6</v>
      </c>
      <c r="E30" s="3">
        <v>25</v>
      </c>
      <c r="F30" s="3"/>
      <c r="G30" s="11">
        <f t="shared" si="3"/>
        <v>0</v>
      </c>
    </row>
    <row r="31" spans="1:7" ht="31.2" x14ac:dyDescent="0.3">
      <c r="A31" s="9">
        <v>6</v>
      </c>
      <c r="B31" s="34" t="s">
        <v>14</v>
      </c>
      <c r="C31" s="4" t="s">
        <v>74</v>
      </c>
      <c r="D31" s="3" t="s">
        <v>6</v>
      </c>
      <c r="E31" s="3">
        <v>25</v>
      </c>
      <c r="F31" s="3"/>
      <c r="G31" s="11">
        <f t="shared" si="3"/>
        <v>0</v>
      </c>
    </row>
    <row r="32" spans="1:7" x14ac:dyDescent="0.3">
      <c r="A32" s="9">
        <v>7</v>
      </c>
      <c r="B32" s="34" t="s">
        <v>15</v>
      </c>
      <c r="C32" s="4" t="s">
        <v>75</v>
      </c>
      <c r="D32" s="3" t="s">
        <v>6</v>
      </c>
      <c r="E32" s="3">
        <v>75</v>
      </c>
      <c r="F32" s="3"/>
      <c r="G32" s="11">
        <f t="shared" si="3"/>
        <v>0</v>
      </c>
    </row>
    <row r="33" spans="1:7" x14ac:dyDescent="0.3">
      <c r="A33" s="9">
        <v>8</v>
      </c>
      <c r="B33" s="34" t="s">
        <v>16</v>
      </c>
      <c r="C33" s="4" t="s">
        <v>76</v>
      </c>
      <c r="D33" s="3" t="s">
        <v>6</v>
      </c>
      <c r="E33" s="3">
        <v>50</v>
      </c>
      <c r="F33" s="3"/>
      <c r="G33" s="11">
        <f t="shared" si="3"/>
        <v>0</v>
      </c>
    </row>
    <row r="34" spans="1:7" ht="31.2" x14ac:dyDescent="0.3">
      <c r="A34" s="9">
        <v>9</v>
      </c>
      <c r="B34" s="34" t="s">
        <v>17</v>
      </c>
      <c r="C34" s="4" t="s">
        <v>77</v>
      </c>
      <c r="D34" s="3" t="s">
        <v>6</v>
      </c>
      <c r="E34" s="3">
        <v>10</v>
      </c>
      <c r="F34" s="3"/>
      <c r="G34" s="11">
        <f t="shared" si="3"/>
        <v>0</v>
      </c>
    </row>
    <row r="35" spans="1:7" x14ac:dyDescent="0.3">
      <c r="A35" s="9">
        <v>10</v>
      </c>
      <c r="B35" s="34" t="s">
        <v>18</v>
      </c>
      <c r="C35" s="4" t="s">
        <v>49</v>
      </c>
      <c r="D35" s="3" t="s">
        <v>6</v>
      </c>
      <c r="E35" s="3">
        <v>4</v>
      </c>
      <c r="F35" s="3"/>
      <c r="G35" s="11">
        <f t="shared" si="3"/>
        <v>0</v>
      </c>
    </row>
    <row r="36" spans="1:7" ht="124.8" x14ac:dyDescent="0.3">
      <c r="A36" s="9">
        <v>11</v>
      </c>
      <c r="B36" s="34" t="s">
        <v>27</v>
      </c>
      <c r="C36" s="4" t="s">
        <v>78</v>
      </c>
      <c r="D36" s="3" t="s">
        <v>41</v>
      </c>
      <c r="E36" s="3">
        <v>1</v>
      </c>
      <c r="F36" s="3"/>
      <c r="G36" s="11">
        <f>F36*E36</f>
        <v>0</v>
      </c>
    </row>
    <row r="37" spans="1:7" ht="46.8" x14ac:dyDescent="0.3">
      <c r="A37" s="9">
        <v>12</v>
      </c>
      <c r="B37" s="34" t="s">
        <v>21</v>
      </c>
      <c r="C37" s="4" t="s">
        <v>79</v>
      </c>
      <c r="D37" s="3" t="s">
        <v>41</v>
      </c>
      <c r="E37" s="3">
        <v>1</v>
      </c>
      <c r="F37" s="3"/>
      <c r="G37" s="11">
        <f t="shared" si="3"/>
        <v>0</v>
      </c>
    </row>
    <row r="38" spans="1:7" ht="31.2" x14ac:dyDescent="0.3">
      <c r="A38" s="9">
        <v>13</v>
      </c>
      <c r="B38" s="34" t="s">
        <v>26</v>
      </c>
      <c r="C38" s="4" t="s">
        <v>80</v>
      </c>
      <c r="D38" s="3" t="s">
        <v>41</v>
      </c>
      <c r="E38" s="3">
        <v>1</v>
      </c>
      <c r="F38" s="3"/>
      <c r="G38" s="11">
        <f t="shared" si="3"/>
        <v>0</v>
      </c>
    </row>
    <row r="39" spans="1:7" ht="46.8" x14ac:dyDescent="0.3">
      <c r="A39" s="9">
        <v>14</v>
      </c>
      <c r="B39" s="34" t="s">
        <v>5</v>
      </c>
      <c r="C39" s="4" t="s">
        <v>66</v>
      </c>
      <c r="D39" s="3" t="s">
        <v>41</v>
      </c>
      <c r="E39" s="3">
        <v>1</v>
      </c>
      <c r="F39" s="3"/>
      <c r="G39" s="11">
        <f t="shared" si="3"/>
        <v>0</v>
      </c>
    </row>
    <row r="40" spans="1:7" ht="31.2" x14ac:dyDescent="0.3">
      <c r="A40" s="9">
        <v>15</v>
      </c>
      <c r="B40" s="34" t="s">
        <v>19</v>
      </c>
      <c r="C40" s="4" t="s">
        <v>50</v>
      </c>
      <c r="D40" s="3" t="s">
        <v>41</v>
      </c>
      <c r="E40" s="3">
        <v>1</v>
      </c>
      <c r="F40" s="3"/>
      <c r="G40" s="11">
        <f>F40*E40</f>
        <v>0</v>
      </c>
    </row>
    <row r="41" spans="1:7" ht="47.4" thickBot="1" x14ac:dyDescent="0.35">
      <c r="A41" s="9">
        <v>16</v>
      </c>
      <c r="B41" s="34" t="s">
        <v>20</v>
      </c>
      <c r="C41" s="4" t="s">
        <v>68</v>
      </c>
      <c r="D41" s="3" t="s">
        <v>41</v>
      </c>
      <c r="E41" s="3">
        <v>1</v>
      </c>
      <c r="F41" s="3"/>
      <c r="G41" s="11">
        <f t="shared" si="3"/>
        <v>0</v>
      </c>
    </row>
    <row r="42" spans="1:7" ht="16.2" thickBot="1" x14ac:dyDescent="0.35">
      <c r="A42" s="26" t="s">
        <v>51</v>
      </c>
      <c r="B42" s="26"/>
      <c r="C42" s="26"/>
      <c r="D42" s="26"/>
      <c r="E42" s="26"/>
      <c r="F42" s="27"/>
      <c r="G42" s="13">
        <f>SUM(G26:G41)</f>
        <v>0</v>
      </c>
    </row>
    <row r="43" spans="1:7" ht="16.2" thickBot="1" x14ac:dyDescent="0.35">
      <c r="A43" s="26" t="s">
        <v>52</v>
      </c>
      <c r="B43" s="26"/>
      <c r="C43" s="26"/>
      <c r="D43" s="26"/>
      <c r="E43" s="26"/>
      <c r="F43" s="27"/>
      <c r="G43" s="13">
        <f>G42+G24</f>
        <v>0</v>
      </c>
    </row>
    <row r="44" spans="1:7" ht="78.75" customHeight="1" x14ac:dyDescent="0.3">
      <c r="A44" s="25"/>
      <c r="B44" s="25"/>
      <c r="C44" s="25"/>
      <c r="D44" s="25"/>
      <c r="E44" s="25"/>
    </row>
    <row r="45" spans="1:7" x14ac:dyDescent="0.3">
      <c r="A45" s="10"/>
      <c r="B45" s="10"/>
      <c r="C45" s="10"/>
      <c r="D45" s="10"/>
      <c r="E45" s="10"/>
    </row>
    <row r="46" spans="1:7" x14ac:dyDescent="0.3">
      <c r="A46" s="10"/>
      <c r="B46" s="10"/>
      <c r="C46" s="10"/>
      <c r="D46" s="10"/>
      <c r="E46" s="10"/>
    </row>
    <row r="47" spans="1:7" x14ac:dyDescent="0.3">
      <c r="A47" s="10"/>
      <c r="B47" s="10"/>
      <c r="C47" s="10"/>
      <c r="D47" s="10"/>
      <c r="E47" s="10"/>
    </row>
  </sheetData>
  <mergeCells count="14">
    <mergeCell ref="A24:F24"/>
    <mergeCell ref="A25:G25"/>
    <mergeCell ref="A42:F42"/>
    <mergeCell ref="A43:F43"/>
    <mergeCell ref="A44:E44"/>
    <mergeCell ref="A1:G1"/>
    <mergeCell ref="A3:G3"/>
    <mergeCell ref="A8:A10"/>
    <mergeCell ref="A12:A14"/>
    <mergeCell ref="A16:A20"/>
    <mergeCell ref="D16:D20"/>
    <mergeCell ref="E16:E20"/>
    <mergeCell ref="F16:F20"/>
    <mergeCell ref="G16:G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Miroslav Prokić</cp:lastModifiedBy>
  <dcterms:created xsi:type="dcterms:W3CDTF">2025-03-07T14:35:16Z</dcterms:created>
  <dcterms:modified xsi:type="dcterms:W3CDTF">2025-04-11T07:30:06Z</dcterms:modified>
</cp:coreProperties>
</file>